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K:\Bioeksma\KONKURSAI\VU\2025-07-03 Laboratoriniams darbams skirti reagentai ir tirpikliai\"/>
    </mc:Choice>
  </mc:AlternateContent>
  <xr:revisionPtr revIDLastSave="0" documentId="13_ncr:1_{1D9EAEA8-3FEE-4DEE-812C-723271F310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ftn1" localSheetId="0">Sheet1!$B$107</definedName>
    <definedName name="_ftnref1" localSheetId="0">Sheet1!#REF!</definedName>
    <definedName name="_ftnref2" localSheetId="0">Sheet1!$B$96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" i="1"/>
  <c r="H8" i="1"/>
  <c r="H9" i="1"/>
  <c r="H10" i="1"/>
  <c r="H11" i="1"/>
  <c r="H6" i="1"/>
  <c r="H70" i="1" l="1"/>
  <c r="H72" i="1" s="1"/>
  <c r="H71" i="1" s="1"/>
</calcChain>
</file>

<file path=xl/sharedStrings.xml><?xml version="1.0" encoding="utf-8"?>
<sst xmlns="http://schemas.openxmlformats.org/spreadsheetml/2006/main" count="335" uniqueCount="263">
  <si>
    <t>Eil.Nr.</t>
  </si>
  <si>
    <t>Pirkimo objekto ar jo sudėtinių dalių pavadinimas</t>
  </si>
  <si>
    <t>Preliminarus kiekis</t>
  </si>
  <si>
    <r>
      <t xml:space="preserve">1 vnt. Prekės,  įkainis EUR be PVM 
</t>
    </r>
    <r>
      <rPr>
        <b/>
        <sz val="11"/>
        <color theme="4"/>
        <rFont val="Arial"/>
        <family val="2"/>
      </rPr>
      <t>(pildo tiekėjas)</t>
    </r>
    <r>
      <rPr>
        <b/>
        <sz val="11"/>
        <rFont val="Arial"/>
        <family val="2"/>
      </rPr>
      <t xml:space="preserve"> </t>
    </r>
  </si>
  <si>
    <r>
      <t>*</t>
    </r>
    <r>
      <rPr>
        <sz val="10"/>
        <color rgb="FF000000"/>
        <rFont val="Arial"/>
        <family val="2"/>
      </rPr>
      <t>Jei PVM laukas nepildomas, nurodomos priežastys, dėl kurių PVM nemokamas:</t>
    </r>
  </si>
  <si>
    <t>** bendra pasiūlymo kaina/įkainiai/sudedamųjų dalių kaina su PVM ir be PVM nurodoma ne daugiau kaip 2 skaičių po kablelio tikslumu</t>
  </si>
  <si>
    <r>
      <t>[</t>
    </r>
    <r>
      <rPr>
        <i/>
        <sz val="10"/>
        <color theme="1"/>
        <rFont val="Arial"/>
        <family val="2"/>
      </rPr>
      <t>pasirašančio asmens pareigos, vardas, pavardė</t>
    </r>
    <r>
      <rPr>
        <sz val="10"/>
        <color theme="1"/>
        <rFont val="Arial"/>
        <family val="2"/>
      </rPr>
      <t>]</t>
    </r>
  </si>
  <si>
    <t>[parašas]</t>
  </si>
  <si>
    <r>
      <t xml:space="preserve">Suma EUR be PVM
(G ir H stulpelių  sandauga) 
</t>
    </r>
    <r>
      <rPr>
        <b/>
        <sz val="11"/>
        <color theme="4"/>
        <rFont val="Arial"/>
        <family val="2"/>
      </rPr>
      <t>(pildo tiekėjas)</t>
    </r>
  </si>
  <si>
    <t>Lanthanum (III) chloride ACS</t>
  </si>
  <si>
    <t>10025-84-0</t>
  </si>
  <si>
    <t>250g</t>
  </si>
  <si>
    <t>Rubidium chloride 99+%</t>
  </si>
  <si>
    <t>100g</t>
  </si>
  <si>
    <t>Rubidium carbonate 99%</t>
  </si>
  <si>
    <t>584-09-8</t>
  </si>
  <si>
    <t>Rubidium sulfate (ultra pure) 99%</t>
  </si>
  <si>
    <t>7488-54-2</t>
  </si>
  <si>
    <t>Dysprosium (III) oxide REacton®, 99.9% (REO)</t>
  </si>
  <si>
    <t>1308-87-8</t>
  </si>
  <si>
    <t>10g</t>
  </si>
  <si>
    <t>Terbium (III, IV) oxide REacton®, 99.99% (REO)</t>
  </si>
  <si>
    <t>12037-01-3</t>
  </si>
  <si>
    <t>5g</t>
  </si>
  <si>
    <r>
      <t>Barium fluoride (ultra pure) 99.99+% BaF</t>
    </r>
    <r>
      <rPr>
        <sz val="9"/>
        <color rgb="FF000000"/>
        <rFont val="Calibri"/>
        <family val="2"/>
      </rPr>
      <t>₂</t>
    </r>
  </si>
  <si>
    <t>7787-32-8</t>
  </si>
  <si>
    <t>50g</t>
  </si>
  <si>
    <r>
      <t>Potassium permanganate</t>
    </r>
    <r>
      <rPr>
        <sz val="9"/>
        <color rgb="FFFFFFFF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98%, extra pure</t>
    </r>
  </si>
  <si>
    <t>7722-64-7</t>
  </si>
  <si>
    <t>5 kg</t>
  </si>
  <si>
    <r>
      <t>Potassium permanganate (Low Mercury) 99+% KMnO</t>
    </r>
    <r>
      <rPr>
        <sz val="9"/>
        <color rgb="FF000000"/>
        <rFont val="Verdana"/>
        <family val="2"/>
      </rPr>
      <t>₄</t>
    </r>
  </si>
  <si>
    <t>1 kg</t>
  </si>
  <si>
    <t>Lead (IV) oxide 97 %, extra pure</t>
  </si>
  <si>
    <t>1309-60-0</t>
  </si>
  <si>
    <t>Tungsten (VI) oxide 99%</t>
  </si>
  <si>
    <t>1314-35-8</t>
  </si>
  <si>
    <t>Tungsten, powder -50+100 mesh, 99+%</t>
  </si>
  <si>
    <t>7440-33-7</t>
  </si>
  <si>
    <t>Titanium (III) chloride 15% solution p.</t>
  </si>
  <si>
    <t>1L</t>
  </si>
  <si>
    <t xml:space="preserve">Titanium (III) chloride 20%w/w solution </t>
  </si>
  <si>
    <t xml:space="preserve"> 7705-07-9</t>
  </si>
  <si>
    <t>100 ml</t>
  </si>
  <si>
    <t>Vanadium (V)oxide 99.6+%</t>
  </si>
  <si>
    <t>1314-62-1</t>
  </si>
  <si>
    <r>
      <t>Molybdenum (VI) oxide</t>
    </r>
    <r>
      <rPr>
        <sz val="10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99.5%</t>
    </r>
  </si>
  <si>
    <t>1313-27-5</t>
  </si>
  <si>
    <t>Molybdenum, powder 22 MESH 5N%</t>
  </si>
  <si>
    <t>7439-98-7</t>
  </si>
  <si>
    <t>Chromium (VI) oxide 99.5%</t>
  </si>
  <si>
    <t>1333-82-0</t>
  </si>
  <si>
    <t>Chromium, powder -10+20 mesh, 99.996%</t>
  </si>
  <si>
    <t>7440-47-3</t>
  </si>
  <si>
    <t>25g</t>
  </si>
  <si>
    <t>Copper (II) sulfate.5aq 98%</t>
  </si>
  <si>
    <t>7758-99-8</t>
  </si>
  <si>
    <t>25kg</t>
  </si>
  <si>
    <t>Copper (II) chloride.2aq 99%,</t>
  </si>
  <si>
    <t>10125-13-0</t>
  </si>
  <si>
    <t>Copper (II) acetate.1aq 98 %, extra</t>
  </si>
  <si>
    <t>6046-93-1</t>
  </si>
  <si>
    <t>500g</t>
  </si>
  <si>
    <t>Nickel (II) chloride.6aq 98%</t>
  </si>
  <si>
    <t>7791-20-0</t>
  </si>
  <si>
    <t>1kg</t>
  </si>
  <si>
    <t>Nickel (II) sulfate.6aq 98+%, ACS reag</t>
  </si>
  <si>
    <t>10101-97-0</t>
  </si>
  <si>
    <t>5kg</t>
  </si>
  <si>
    <t>Nickel (II) nitrate.6aq 99%</t>
  </si>
  <si>
    <t>13478-00-7</t>
  </si>
  <si>
    <t>Nickel (II) oxide 99%</t>
  </si>
  <si>
    <t>1313-99-1</t>
  </si>
  <si>
    <t>Nickel, powder 120 mesh, Puratronic®, 99.996</t>
  </si>
  <si>
    <t>7440-02-0</t>
  </si>
  <si>
    <t>Lutetium (III) oxide REacton®, 99.99% (REO)</t>
  </si>
  <si>
    <t>12032-20-1</t>
  </si>
  <si>
    <t>1g</t>
  </si>
  <si>
    <t>Yttrium (III) oxide REacton®, 99.99% (REO)</t>
  </si>
  <si>
    <t>1314-36-9</t>
  </si>
  <si>
    <t>Silver nitrate Certified AR for analysis</t>
  </si>
  <si>
    <t>7761-88-8</t>
  </si>
  <si>
    <t>Silver sulfate ACS reagent</t>
  </si>
  <si>
    <t>10294-26-5</t>
  </si>
  <si>
    <t>Silver chloride 99.9% (metals basis)</t>
  </si>
  <si>
    <t>7783-90-6</t>
  </si>
  <si>
    <t>Silver bromide 99.9%</t>
  </si>
  <si>
    <t>7785-23-1</t>
  </si>
  <si>
    <t>Silver oxide 99+% (metals basis)</t>
  </si>
  <si>
    <t>20667-12-3</t>
  </si>
  <si>
    <t>Silver thiocyanate 99%</t>
  </si>
  <si>
    <t>1701-93-5</t>
  </si>
  <si>
    <t>Silver iodide 99%, pure</t>
  </si>
  <si>
    <t>7783-96-2</t>
  </si>
  <si>
    <t>Silver carbonate 99%, pure</t>
  </si>
  <si>
    <t>534-16-7</t>
  </si>
  <si>
    <t>Aluminium nitrate nonahydrate/ 98+%</t>
  </si>
  <si>
    <t>7784-27-2</t>
  </si>
  <si>
    <t>Aluminium nitrate nonahydrate/ 99.999%</t>
  </si>
  <si>
    <t>10 g</t>
  </si>
  <si>
    <t>Ammonium cerium(IV) nitrate/ 98+% (EVE/EUD)</t>
  </si>
  <si>
    <t>16774-21-3</t>
  </si>
  <si>
    <t>250 g</t>
  </si>
  <si>
    <t>10035-06-0</t>
  </si>
  <si>
    <t>25 g</t>
  </si>
  <si>
    <t>Cesium nitrate/ 99.999%</t>
  </si>
  <si>
    <t>7789-18-6</t>
  </si>
  <si>
    <t>50 g</t>
  </si>
  <si>
    <t>Erbium nitrate hydrate/ 99.9% (REO)</t>
  </si>
  <si>
    <t>10031-51-3</t>
  </si>
  <si>
    <t>100 g</t>
  </si>
  <si>
    <t>Potassium Permanganate (Reag. USP) for analysis, ACS</t>
  </si>
  <si>
    <r>
      <t>7722-64-7</t>
    </r>
    <r>
      <rPr>
        <sz val="9"/>
        <color theme="1"/>
        <rFont val="Times New Roman"/>
        <family val="1"/>
      </rPr>
      <t> </t>
    </r>
  </si>
  <si>
    <t>Silver nitrate 99.8-100.5%, AnalaR NORMAPUR® Reag. Ph. Eur., ACS</t>
  </si>
  <si>
    <t>Europium nitrate hexahydrate/ 99.99% (REO)</t>
  </si>
  <si>
    <t>10031-53-5</t>
  </si>
  <si>
    <t>5 g</t>
  </si>
  <si>
    <t>Indium(III) nitrate hydrate/ 99.99%</t>
  </si>
  <si>
    <t>207398-97-8</t>
  </si>
  <si>
    <t>Lanthanum nitrate hexahydrate/ 99.99% (REO)</t>
  </si>
  <si>
    <t>10277-43-7</t>
  </si>
  <si>
    <t>500 g</t>
  </si>
  <si>
    <t>Lithium nitrate, anhydrous/ 99.995%</t>
  </si>
  <si>
    <t>7790-69-4</t>
  </si>
  <si>
    <t>Manganese (II) nitrate, hydrate/ 99.99%</t>
  </si>
  <si>
    <t>15710-66-4</t>
  </si>
  <si>
    <t>Palladium (II) nitrate hydrate/ 99.95% (metals basis)</t>
  </si>
  <si>
    <t>207596-32-5</t>
  </si>
  <si>
    <t>1 g</t>
  </si>
  <si>
    <t>Potassium nitrate/ 99.99+%</t>
  </si>
  <si>
    <t>7757-79-1</t>
  </si>
  <si>
    <t>Samarium nitrate hydrate/ 99.999% (REO)</t>
  </si>
  <si>
    <t>13759-83-6</t>
  </si>
  <si>
    <t>Silver nitrate/ 99.9999%</t>
  </si>
  <si>
    <t>Yttrium oxalate hydrate/ 99.999% (REO)</t>
  </si>
  <si>
    <t>13266-82-5</t>
  </si>
  <si>
    <t>Cas. Nr.</t>
  </si>
  <si>
    <t>Matas</t>
  </si>
  <si>
    <t>Pirkimo specialiųjų sąlygų (Sutarties) priedas Nr. 2, Įkainiai</t>
  </si>
  <si>
    <t>Įkainiai</t>
  </si>
  <si>
    <t>Bendra siūlomo pirkimo objekto palyginamoji kaina Eur be PVM</t>
  </si>
  <si>
    <t>Bendra palyginamoji kaina su PVM</t>
  </si>
  <si>
    <r>
      <t>S</t>
    </r>
    <r>
      <rPr>
        <b/>
        <sz val="11"/>
        <rFont val="Arial"/>
        <family val="2"/>
      </rPr>
      <t xml:space="preserve">iūlomų prekių aprašymas
</t>
    </r>
    <r>
      <rPr>
        <b/>
        <sz val="11"/>
        <color theme="4"/>
        <rFont val="Arial"/>
        <family val="2"/>
      </rPr>
      <t>(pildo tiekėjas, tik tuo atveju, jei siūlomos lygiaverčių parametrų prekės, pateikiami dokumentai nurodyti TS 3.1 p.)</t>
    </r>
  </si>
  <si>
    <t>PVM 21 %</t>
  </si>
  <si>
    <t>Kat. Nr. 12916.30
Thermo Fisher Scientific</t>
  </si>
  <si>
    <t>Kat. Nr. 45379.22
Thermo Fisher Scientific</t>
  </si>
  <si>
    <t>Kat. Nr. 395622500
Thermo Fisher Scientific</t>
  </si>
  <si>
    <t>Kat. Nr. 10452.14
Thermo Fisher Scientific</t>
  </si>
  <si>
    <t>Kat. Nr. 12359.18
Thermo Fisher Scientific</t>
  </si>
  <si>
    <t>Kat. Nr. 10674.22
Thermo Fisher Scientific</t>
  </si>
  <si>
    <t>Kat. Nr. 11421.14
Thermo Fisher Scientific</t>
  </si>
  <si>
    <t>Kat. Nr. 11407.22
Thermo Fisher Scientific</t>
  </si>
  <si>
    <t>Kat. Nr. 210421000
Thermo Fisher Scientific</t>
  </si>
  <si>
    <t>Kat. Nr. 43145.14
Thermo Fisher Scientific</t>
  </si>
  <si>
    <t>Kat. Nr. 315150250
Thermo Fisher Scientific</t>
  </si>
  <si>
    <t>Kat. Nr. 12920.14
Thermo Fisher Scientific</t>
  </si>
  <si>
    <t>Kat. Nr. 12920.22
Thermo Fisher Scientific</t>
  </si>
  <si>
    <t>Kat. Nr. 196680050
Thermo Fisher Scientific</t>
  </si>
  <si>
    <t>Kat. Nr. 389910010
Thermo Fisher Scientific</t>
  </si>
  <si>
    <t>Kat. Nr. 389910050
Thermo Fisher Scientific</t>
  </si>
  <si>
    <t>Kat. Nr. 11224.06
Thermo Fisher Scientific</t>
  </si>
  <si>
    <t>Kat. Nr. 44456.09
Thermo Fisher Scientific</t>
  </si>
  <si>
    <t>Kat. Nr. 44456.18
Thermo Fisher Scientific</t>
  </si>
  <si>
    <t>Kat. Nr. 10708.14
Thermo Fisher Scientific</t>
  </si>
  <si>
    <t>Kat. Nr. 10708.22
Thermo Fisher Scientific</t>
  </si>
  <si>
    <t>Kat. Nr. 201271000
Thermo Fisher Scientific</t>
  </si>
  <si>
    <t>Kat. Nr. CL00.1804.0100
AnalytiChem Belgium NV</t>
  </si>
  <si>
    <t>Kat. Nr. CL00.1806.0100
AnalytiChem Belgium NV</t>
  </si>
  <si>
    <t>Kat. Nr. CL00.0412.0010
AnalytiChem Belgium NV</t>
  </si>
  <si>
    <t>Kat. Nr. CL00.2031.0005
AnalytiChem Belgium NV</t>
  </si>
  <si>
    <t>Kat. Nr. CL00.0278.0050
AnalytiChem Belgium NV</t>
  </si>
  <si>
    <t>Kat. Nr. CL00.1170.1000
AnalytiChem Belgium NV</t>
  </si>
  <si>
    <t>Kat. Nr. CL00.3704.1000
AnalytiChem Belgium NV</t>
  </si>
  <si>
    <t>Kat. Nr. CL00.1235.0250
AnalytiChem Belgium NV</t>
  </si>
  <si>
    <t>Kat. Nr. CL00.2307.0250
AnalytiChem Belgium NV</t>
  </si>
  <si>
    <t>Kat. Nr. CL00.2203.1000
AnalytiChem Belgium NV</t>
  </si>
  <si>
    <t>Kat. Nr. CL00.1352.0100
AnalytiChem Belgium NV</t>
  </si>
  <si>
    <t>Kat. Nr. CL00.1358.0100
AnalytiChem Belgium NV</t>
  </si>
  <si>
    <t>Kat. Nr. CL00.0348.1000
AnalytiChem Belgium NV</t>
  </si>
  <si>
    <t>CL00.1226.0001
AnalytiChem Belgium NV</t>
  </si>
  <si>
    <t>Kat. Nr. CL00.0228.0250
AnalytiChem Belgium NV</t>
  </si>
  <si>
    <t>Kat. Nr. 193281000
Thermo Fisher Scientific</t>
  </si>
  <si>
    <t>Kat. Nr. 193285000
Thermo Fisher Scientific</t>
  </si>
  <si>
    <t>Kat. Nr. 11181.14
Thermo Fisher Scientific</t>
  </si>
  <si>
    <t>Kat. Nr. CL00.1188.1000
AnalytiChem Belgium NV</t>
  </si>
  <si>
    <t>Kat. Nr. CL00.1441.1000
AnalytiChem Belgium NV</t>
  </si>
  <si>
    <t>Kat. Nr. CL00.2636.0025
AnalytiChem Belgium NV</t>
  </si>
  <si>
    <t>Kat. Nr. CL00.2648.0025
AnalytiChem Belgium NV</t>
  </si>
  <si>
    <t>Kat. Nr. 28660.293
VWR Chemicals</t>
  </si>
  <si>
    <t>Kat. Nr. 84843.230
VWR Chemicals</t>
  </si>
  <si>
    <t>Kat. Nr. 25851.293
VWR Chemicals</t>
  </si>
  <si>
    <t>Kat. Nr. 25895.294
VWR Chemicals</t>
  </si>
  <si>
    <t>Kat. Nr. 23174.460
VWR Chemicals</t>
  </si>
  <si>
    <t>Kat. Nr. 21572.292
VWR Chemicals</t>
  </si>
  <si>
    <t>Kat. Nr. 21592.234
VWR Chemicals</t>
  </si>
  <si>
    <t>Kat. Nr. 21572.188
VWR Chemicals</t>
  </si>
  <si>
    <t>Kat. Nr. GX3362-10G
Glentham® Life Sciences Limited</t>
  </si>
  <si>
    <t>Kat. Nr. GX3362-50G
Glentham® Life Sciences Limited</t>
  </si>
  <si>
    <t>Kat. Nr. 21050.298
VWR Chemicals</t>
  </si>
  <si>
    <t>Kat. Nr. 86167.180
VWR Chemicals</t>
  </si>
  <si>
    <t>Kat. Nr. 86167.180_KG
VWR Chemicals</t>
  </si>
  <si>
    <t>Bismuth(III) nitrate pentahydrate/ 98+%</t>
  </si>
  <si>
    <t>Bismuth(III) nitrate pentahydrate/ 99.999%</t>
  </si>
  <si>
    <t>https://assets.thermofisher.com/chem-specs-pdf/retrievePdf?rootSku=012916&amp;sku=012916.30</t>
  </si>
  <si>
    <t>https://assets.thermofisher.com/chem-specs-pdf/retrievePdf?rootSku=010657&amp;sku=010657.14</t>
  </si>
  <si>
    <t>https://www.chem-lab.be/en-gb/prod/1392939</t>
  </si>
  <si>
    <t>https://assets.thermofisher.com/chem-specs-pdf/retrievePdf?rootSku=20127&amp;sku=201270250</t>
  </si>
  <si>
    <t>https://www.chem-lab.be/en-gb/prod/1394096</t>
  </si>
  <si>
    <t>https://www.chem-lab.be/en-gb/prod/1393503</t>
  </si>
  <si>
    <t>https://www.chem-lab.be/en-gb/prod/1395385</t>
  </si>
  <si>
    <t>https://www.chem-lab.be/en-gb/prod/1395665</t>
  </si>
  <si>
    <t>https://www.chem-lab.be/en-gb/prod/1413473</t>
  </si>
  <si>
    <t>https://www.chem-lab.be/en-gb/prod/1394261</t>
  </si>
  <si>
    <t>https://www.chem-lab.be/en-gb/prod/1397789</t>
  </si>
  <si>
    <t>https://www.chem-lab.be/en-gb/prod/1411943</t>
  </si>
  <si>
    <t>https://www.chem-lab.be/en-gb/prod/1393479</t>
  </si>
  <si>
    <t>https://assets.thermofisher.com/chem-specs-pdf/retrievePdf?rootSku=045379&amp;sku=045379.22</t>
  </si>
  <si>
    <t>https://digitalassets.avantorsciences.com/adaptivemedia/rendition?id=2daf7ecaed691f270cd6ba71e7c6d814a873f969&amp;vid=2daf7ecaed691f270cd6ba71e7c6d814a873f969&amp;prid=original&amp;clid=SAPDAM</t>
  </si>
  <si>
    <t>https://assets.thermofisher.com/chem-specs-pdf/retrievePdf?rootSku=39562&amp;sku=395622500</t>
  </si>
  <si>
    <t>https://www.chem-lab.be/en-gb/prod/1394311</t>
  </si>
  <si>
    <t>https://www.chemlab-analytical.be/#/en-gb/prod/1393264</t>
  </si>
  <si>
    <t>https://www.chem-lab.be/en-gb/prod/1394778</t>
  </si>
  <si>
    <t>https://www.chem-lab.be/en-gb/prod/1392579</t>
  </si>
  <si>
    <t>https://assets.thermofisher.com/chem-specs-pdf/retrievePdf?rootSku=010452&amp;sku=010452.14</t>
  </si>
  <si>
    <t>https://www.avantorsciences.com/export/en/product/2348006/copperii-sulphate-pentahydrate-990-1020-analar-normapur-reag-ph-eur-acs-analytical-reagent?isCatNumSearch=true&amp;searchedCatalogNumber=23174.460</t>
  </si>
  <si>
    <t>https://www.chem-lab.be/en-gb/prod/1393352</t>
  </si>
  <si>
    <t>https://www.avantorsciences.com/export/en/product/11851531/copperii-acetate-monohydrate-980-1020-analar-normapur?isCatNumSearch=true&amp;searchedCatalogNumber=84843.230</t>
  </si>
  <si>
    <t>https://www.avantorsciences.com/export/en/product/2348440/nickelii-chloride-hexahydrate-98-analar-normapur-analytical-reagent-max-0005-co?isCatNumSearch=true&amp;searchedCatalogNumber=25851.293</t>
  </si>
  <si>
    <t>https://www.avantorsciences.com/export/en/product/2348642/nickelii-sulphate-hexahydrate-98-gpr-rectapur?isCatNumSearch=true&amp;searchedCatalogNumber=25895.294</t>
  </si>
  <si>
    <t>https://www.chem-lab.be/en-gb/prod/1393450</t>
  </si>
  <si>
    <t>https://assets.thermofisher.com/chem-specs-pdf/retrievePdf?rootSku=012359&amp;sku=012359.18</t>
  </si>
  <si>
    <t>https://digitalassets.avantorsciences.com/adaptivemedia/rendition?id=811e2c45b4a2520a8999887918beaf7fbe6ab591&amp;vid=5dcc7bab53bc03336562f490ddad0e8220dd6885&amp;prid=original&amp;clid=SAPDAM</t>
  </si>
  <si>
    <t>https://www.chem-lab.be/en-gb/prod/1395654</t>
  </si>
  <si>
    <t>https://assets.thermofisher.com/chem-specs-pdf/retrievePdf?rootSku=011181&amp;sku=011181.14</t>
  </si>
  <si>
    <t>https://www.avantorsciences.com/export/en/product/787484/silver-nitrate-998-1005-analar-normapur-reag-ph-eur-acs-analytical-reagent?isCatNumSearch=true&amp;searchedCatalogNumber=21572.292</t>
  </si>
  <si>
    <t>https://www.avantorsciences.com/export/en/product/2383518/silver-sulphate-985-analar-normapur-analytical-reagent?isCatNumSearch=true&amp;searchedCatalogNumber=21592.234</t>
  </si>
  <si>
    <t>https://assets.thermofisher.com/chem-specs-pdf/retrievePdf?rootSku=011421&amp;sku=011421.14</t>
  </si>
  <si>
    <t>https://www.chem-lab.be/en-gb/prod/1395873</t>
  </si>
  <si>
    <t>https://www.thermofisher.com/order/catalog/product/011407.22?SID=srch-srp-011407.22</t>
  </si>
  <si>
    <t>https://assets.thermofisher.com/chem-specs-pdf/retrievePdf?rootSku=21042&amp;sku=210421000</t>
  </si>
  <si>
    <t>https://www.chem-lab.be/en-gb/prod/1412007</t>
  </si>
  <si>
    <t>https://www.avantorsciences.com/export/en/product/716304/aluminium-nitrate-nonahydrate-980-analytical-reagent?isCatNumSearch=true&amp;searchedCatalogNumber=21050.298</t>
  </si>
  <si>
    <t>https://assets.thermofisher.com/chem-specs-pdf/retrievePdf?rootSku=043145&amp;sku=043145.14</t>
  </si>
  <si>
    <t>https://digitalassets.avantorsciences.com/adaptivemedia/rendition?id=fe71b619f10d6869147f92e6cfe89e8d984f0622&amp;vid=fe71b619f10d6869147f92e6cfe89e8d984f0622&amp;prid=original&amp;clid=SAPDAM</t>
  </si>
  <si>
    <t>https://www.glentham.com/en/products/product/GX3362/</t>
  </si>
  <si>
    <t>https://assets.thermofisher.com/chem-specs-pdf/retrievePdf?rootSku=012920&amp;sku=012920.14</t>
  </si>
  <si>
    <t>https://www.avantorsciences.com/no/en/product/787484/silver-nitrate-998-1005-analar-normapur-reag-ph-eur-acs-analytical-reagent?isCatNumSearch=true&amp;searchedCatalogNumber=21572.188</t>
  </si>
  <si>
    <t>https://assets.thermofisher.com/chem-specs-pdf/retrievePdf?rootSku=19668&amp;sku=196680050</t>
  </si>
  <si>
    <t>https://assets.thermofisher.com/chem-specs-pdf/retrievePdf?rootSku=010708&amp;sku=010708.14</t>
  </si>
  <si>
    <t>https://assets.thermofisher.com/chem-specs-pdf/retrievePdf?rootSku=010708&amp;sku=010708.22</t>
  </si>
  <si>
    <t>https://assets.thermofisher.com/chem-specs-pdf/retrievePdf?rootSku=19328&amp;sku=193281000</t>
  </si>
  <si>
    <t>https://assets.thermofisher.com/chem-specs-pdf/retrievePdf?rootSku=044456&amp;sku=044456.09</t>
  </si>
  <si>
    <t>https://www.sigmaaldrich.com/specification-sheets/786/237/203742-BULK_______ALDRICH__.pdf</t>
  </si>
  <si>
    <t>Kat. Nr. 203742-25G
Sigma Aldrich</t>
  </si>
  <si>
    <t>https://assets.thermofisher.com/chem-specs-pdf/retrievePdf?rootSku=38991&amp;sku=389910010</t>
  </si>
  <si>
    <t>Kat. Nr. 1.05065.0050
Merck</t>
  </si>
  <si>
    <t>https://www.merckmillipore.com/INTL/en/product/Potassium-nitrate,MDA_CHEM-105065?ReferrerURL=https%3A%2F%2Fwww.google.com%2F</t>
  </si>
  <si>
    <t>https://assets.thermofisher.com/chem-specs-pdf/retrievePdf?rootSku=011224&amp;sku=011224.06</t>
  </si>
  <si>
    <t>https://www.sigmaaldrich.com/specification-sheets/295/138/204390-BULK_______ALDRICH__.pdf</t>
  </si>
  <si>
    <t>Kat. Nr. 204390-10G
Sigma Aldrich</t>
  </si>
  <si>
    <t>https://www.glentham.com/en/products/product/GX6058/</t>
  </si>
  <si>
    <t>Kat. Nr. GX6058-50g
Glentham® Life Sciences Limited</t>
  </si>
  <si>
    <t>Kat. Nr. 299669
Sigma Aldrich</t>
  </si>
  <si>
    <t>https://www.sigmaaldrich.com/specification-sheets/640/872/299669-BULK_______ALDRICH__.pdf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</si>
</sst>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4"/>
      <name val="Arial"/>
      <family val="2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Calibri"/>
      <family val="2"/>
    </font>
    <font>
      <sz val="9"/>
      <color rgb="FFFFFFFF"/>
      <name val="Times New Roman"/>
      <family val="1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</cellStyleXfs>
  <cellXfs count="52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5" fillId="0" borderId="0" xfId="0" applyFont="1" applyAlignment="1">
      <alignment wrapText="1"/>
    </xf>
    <xf numFmtId="0" fontId="10" fillId="4" borderId="0" xfId="0" applyFont="1" applyFill="1" applyAlignment="1">
      <alignment horizontal="left" vertical="center" wrapText="1"/>
    </xf>
    <xf numFmtId="0" fontId="16" fillId="0" borderId="0" xfId="0" applyFont="1"/>
    <xf numFmtId="4" fontId="9" fillId="0" borderId="1" xfId="0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14" fontId="18" fillId="0" borderId="6" xfId="0" applyNumberFormat="1" applyFont="1" applyBorder="1" applyAlignment="1">
      <alignment horizontal="justify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49" fontId="0" fillId="0" borderId="0" xfId="0" applyNumberFormat="1"/>
    <xf numFmtId="0" fontId="16" fillId="3" borderId="1" xfId="0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/>
    </xf>
    <xf numFmtId="4" fontId="23" fillId="0" borderId="1" xfId="1" applyNumberFormat="1" applyFont="1" applyBorder="1" applyAlignment="1">
      <alignment horizontal="center" vertical="center" wrapText="1"/>
    </xf>
    <xf numFmtId="4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Alignment="1">
      <alignment horizontal="center"/>
    </xf>
    <xf numFmtId="0" fontId="23" fillId="0" borderId="1" xfId="1" applyFont="1" applyBorder="1" applyAlignment="1" applyProtection="1">
      <alignment horizontal="center" vertical="top" wrapText="1"/>
      <protection locked="0"/>
    </xf>
    <xf numFmtId="49" fontId="23" fillId="0" borderId="1" xfId="1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5" fillId="0" borderId="0" xfId="3"/>
    <xf numFmtId="0" fontId="5" fillId="0" borderId="0" xfId="0" applyFont="1" applyAlignment="1">
      <alignment horizont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4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</cellXfs>
  <cellStyles count="4">
    <cellStyle name="Hyperlink" xfId="3" builtinId="8"/>
    <cellStyle name="Normal" xfId="0" builtinId="0"/>
    <cellStyle name="Normal 2" xfId="1" xr:uid="{A35112F0-B49B-4D35-9721-043BD988CBE7}"/>
    <cellStyle name="Normal 3" xfId="2" xr:uid="{9DA75CE5-5F95-48F9-9C3F-8A1D895ED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em-lab.be/en-gb/prod/1397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31"/>
  <sheetViews>
    <sheetView tabSelected="1" topLeftCell="A58" zoomScale="84" zoomScaleNormal="84" workbookViewId="0">
      <selection activeCell="H70" sqref="H70:H72"/>
    </sheetView>
  </sheetViews>
  <sheetFormatPr defaultRowHeight="14.4" x14ac:dyDescent="0.3"/>
  <cols>
    <col min="3" max="3" width="49.33203125" customWidth="1"/>
    <col min="4" max="4" width="16.6640625" customWidth="1"/>
    <col min="5" max="5" width="17.44140625" customWidth="1"/>
    <col min="6" max="6" width="14.33203125" customWidth="1"/>
    <col min="7" max="7" width="15.33203125" customWidth="1"/>
    <col min="8" max="8" width="19.33203125" customWidth="1"/>
    <col min="9" max="9" width="38.33203125" customWidth="1"/>
    <col min="11" max="11" width="10.44140625" customWidth="1"/>
    <col min="12" max="12" width="14.44140625" customWidth="1"/>
    <col min="13" max="13" width="26.33203125" customWidth="1"/>
    <col min="15" max="15" width="8.88671875" customWidth="1"/>
  </cols>
  <sheetData>
    <row r="1" spans="2:14" ht="14.4" customHeight="1" x14ac:dyDescent="0.3">
      <c r="H1" s="45" t="s">
        <v>137</v>
      </c>
      <c r="I1" s="45"/>
      <c r="J1" s="3"/>
      <c r="K1" s="3"/>
      <c r="L1" s="3"/>
    </row>
    <row r="2" spans="2:14" ht="18.600000000000001" customHeight="1" x14ac:dyDescent="0.3">
      <c r="D2" s="50" t="s">
        <v>138</v>
      </c>
      <c r="E2" s="50"/>
      <c r="F2" s="51"/>
      <c r="G2" s="8"/>
    </row>
    <row r="5" spans="2:14" ht="69.599999999999994" thickBot="1" x14ac:dyDescent="0.35">
      <c r="B5" s="28" t="s">
        <v>0</v>
      </c>
      <c r="C5" s="12" t="s">
        <v>1</v>
      </c>
      <c r="D5" s="28" t="s">
        <v>135</v>
      </c>
      <c r="E5" s="12" t="s">
        <v>136</v>
      </c>
      <c r="F5" s="29" t="s">
        <v>2</v>
      </c>
      <c r="G5" s="1" t="s">
        <v>3</v>
      </c>
      <c r="H5" s="1" t="s">
        <v>8</v>
      </c>
      <c r="I5" s="2" t="s">
        <v>141</v>
      </c>
    </row>
    <row r="6" spans="2:14" ht="27.6" thickBot="1" x14ac:dyDescent="0.35">
      <c r="B6" s="27">
        <v>1</v>
      </c>
      <c r="C6" s="13" t="s">
        <v>9</v>
      </c>
      <c r="D6" s="19" t="s">
        <v>10</v>
      </c>
      <c r="E6" s="14" t="s">
        <v>11</v>
      </c>
      <c r="F6" s="33">
        <v>1</v>
      </c>
      <c r="G6" s="34">
        <v>187</v>
      </c>
      <c r="H6" s="35">
        <f>F6*G6</f>
        <v>187</v>
      </c>
      <c r="I6" s="42" t="s">
        <v>143</v>
      </c>
      <c r="J6" t="s">
        <v>202</v>
      </c>
      <c r="L6" s="32"/>
      <c r="M6" s="30"/>
      <c r="N6" s="31"/>
    </row>
    <row r="7" spans="2:14" ht="27.6" thickBot="1" x14ac:dyDescent="0.35">
      <c r="B7" s="27">
        <v>2</v>
      </c>
      <c r="C7" s="15" t="s">
        <v>12</v>
      </c>
      <c r="D7" s="16">
        <v>2151958</v>
      </c>
      <c r="E7" s="17" t="s">
        <v>13</v>
      </c>
      <c r="F7" s="33">
        <v>2</v>
      </c>
      <c r="G7" s="34">
        <v>635</v>
      </c>
      <c r="H7" s="35">
        <f t="shared" ref="H7:H69" si="0">F7*G7</f>
        <v>1270</v>
      </c>
      <c r="I7" s="42" t="s">
        <v>164</v>
      </c>
      <c r="J7" t="s">
        <v>205</v>
      </c>
      <c r="L7" s="32"/>
      <c r="M7" s="30"/>
      <c r="N7" s="31"/>
    </row>
    <row r="8" spans="2:14" ht="27.6" thickBot="1" x14ac:dyDescent="0.35">
      <c r="B8" s="27">
        <v>3</v>
      </c>
      <c r="C8" s="15" t="s">
        <v>14</v>
      </c>
      <c r="D8" s="18" t="s">
        <v>15</v>
      </c>
      <c r="E8" s="17" t="s">
        <v>13</v>
      </c>
      <c r="F8" s="33">
        <v>1</v>
      </c>
      <c r="G8" s="34">
        <v>520</v>
      </c>
      <c r="H8" s="35">
        <f t="shared" si="0"/>
        <v>520</v>
      </c>
      <c r="I8" s="42" t="s">
        <v>165</v>
      </c>
      <c r="J8" t="s">
        <v>206</v>
      </c>
      <c r="L8" s="32"/>
      <c r="M8" s="30"/>
      <c r="N8" s="31"/>
    </row>
    <row r="9" spans="2:14" ht="27.6" thickBot="1" x14ac:dyDescent="0.35">
      <c r="B9" s="27">
        <v>4</v>
      </c>
      <c r="C9" s="15" t="s">
        <v>16</v>
      </c>
      <c r="D9" s="18" t="s">
        <v>17</v>
      </c>
      <c r="E9" s="17" t="s">
        <v>13</v>
      </c>
      <c r="F9" s="33">
        <v>1</v>
      </c>
      <c r="G9" s="34">
        <v>460</v>
      </c>
      <c r="H9" s="35">
        <f t="shared" si="0"/>
        <v>460</v>
      </c>
      <c r="I9" s="42" t="s">
        <v>166</v>
      </c>
      <c r="J9" t="s">
        <v>207</v>
      </c>
      <c r="L9" s="32"/>
      <c r="M9" s="30"/>
      <c r="N9" s="31"/>
    </row>
    <row r="10" spans="2:14" ht="27.6" thickBot="1" x14ac:dyDescent="0.35">
      <c r="B10" s="27">
        <v>5</v>
      </c>
      <c r="C10" s="15" t="s">
        <v>18</v>
      </c>
      <c r="D10" s="18" t="s">
        <v>19</v>
      </c>
      <c r="E10" s="17" t="s">
        <v>20</v>
      </c>
      <c r="F10" s="33">
        <v>1</v>
      </c>
      <c r="G10" s="34">
        <v>66</v>
      </c>
      <c r="H10" s="35">
        <f t="shared" si="0"/>
        <v>66</v>
      </c>
      <c r="I10" s="42" t="s">
        <v>167</v>
      </c>
      <c r="J10" t="s">
        <v>208</v>
      </c>
      <c r="L10" s="32"/>
      <c r="M10" s="30"/>
      <c r="N10" s="31"/>
    </row>
    <row r="11" spans="2:14" ht="27.6" thickBot="1" x14ac:dyDescent="0.35">
      <c r="B11" s="27">
        <v>6</v>
      </c>
      <c r="C11" s="15" t="s">
        <v>21</v>
      </c>
      <c r="D11" s="18" t="s">
        <v>22</v>
      </c>
      <c r="E11" s="17" t="s">
        <v>23</v>
      </c>
      <c r="F11" s="33">
        <v>3</v>
      </c>
      <c r="G11" s="34">
        <v>153</v>
      </c>
      <c r="H11" s="35">
        <f t="shared" si="0"/>
        <v>459</v>
      </c>
      <c r="I11" s="42" t="s">
        <v>168</v>
      </c>
      <c r="J11" t="s">
        <v>209</v>
      </c>
      <c r="L11" s="32"/>
      <c r="M11" s="30"/>
      <c r="N11" s="31"/>
    </row>
    <row r="12" spans="2:14" ht="27.6" thickBot="1" x14ac:dyDescent="0.35">
      <c r="B12" s="27">
        <v>7</v>
      </c>
      <c r="C12" s="15" t="s">
        <v>24</v>
      </c>
      <c r="D12" s="18" t="s">
        <v>25</v>
      </c>
      <c r="E12" s="17" t="s">
        <v>26</v>
      </c>
      <c r="F12" s="33">
        <v>1</v>
      </c>
      <c r="G12" s="34">
        <v>230</v>
      </c>
      <c r="H12" s="35">
        <f t="shared" si="0"/>
        <v>230</v>
      </c>
      <c r="I12" s="42" t="s">
        <v>169</v>
      </c>
      <c r="J12" t="s">
        <v>210</v>
      </c>
      <c r="L12" s="32"/>
      <c r="M12" s="30"/>
      <c r="N12" s="31"/>
    </row>
    <row r="13" spans="2:14" ht="27.6" thickBot="1" x14ac:dyDescent="0.35">
      <c r="B13" s="27">
        <v>8</v>
      </c>
      <c r="C13" s="15" t="s">
        <v>27</v>
      </c>
      <c r="D13" s="18" t="s">
        <v>28</v>
      </c>
      <c r="E13" s="17" t="s">
        <v>29</v>
      </c>
      <c r="F13" s="33">
        <v>1</v>
      </c>
      <c r="G13" s="36">
        <v>286</v>
      </c>
      <c r="H13" s="35">
        <f t="shared" si="0"/>
        <v>286</v>
      </c>
      <c r="I13" s="42" t="s">
        <v>170</v>
      </c>
      <c r="J13" t="s">
        <v>211</v>
      </c>
      <c r="L13" s="32"/>
      <c r="M13" s="30"/>
      <c r="N13" s="31"/>
    </row>
    <row r="14" spans="2:14" ht="27.6" thickBot="1" x14ac:dyDescent="0.35">
      <c r="B14" s="27">
        <v>9</v>
      </c>
      <c r="C14" s="15" t="s">
        <v>30</v>
      </c>
      <c r="D14" s="18" t="s">
        <v>28</v>
      </c>
      <c r="E14" s="17" t="s">
        <v>31</v>
      </c>
      <c r="F14" s="33">
        <v>1</v>
      </c>
      <c r="G14" s="36">
        <v>132</v>
      </c>
      <c r="H14" s="35">
        <f t="shared" si="0"/>
        <v>132</v>
      </c>
      <c r="I14" s="42" t="s">
        <v>171</v>
      </c>
      <c r="J14" s="44" t="s">
        <v>212</v>
      </c>
      <c r="L14" s="32"/>
      <c r="M14" s="30"/>
      <c r="N14" s="31"/>
    </row>
    <row r="15" spans="2:14" ht="27.6" thickBot="1" x14ac:dyDescent="0.35">
      <c r="B15" s="27">
        <v>10</v>
      </c>
      <c r="C15" s="15" t="s">
        <v>32</v>
      </c>
      <c r="D15" s="18" t="s">
        <v>33</v>
      </c>
      <c r="E15" s="17" t="s">
        <v>11</v>
      </c>
      <c r="F15" s="33">
        <v>2</v>
      </c>
      <c r="G15" s="34">
        <v>145</v>
      </c>
      <c r="H15" s="35">
        <f t="shared" si="0"/>
        <v>290</v>
      </c>
      <c r="I15" s="42" t="s">
        <v>172</v>
      </c>
      <c r="J15" t="s">
        <v>213</v>
      </c>
      <c r="L15" s="32"/>
      <c r="M15" s="30"/>
      <c r="N15" s="31"/>
    </row>
    <row r="16" spans="2:14" ht="27.6" thickBot="1" x14ac:dyDescent="0.35">
      <c r="B16" s="27">
        <v>11</v>
      </c>
      <c r="C16" s="15" t="s">
        <v>34</v>
      </c>
      <c r="D16" s="18" t="s">
        <v>35</v>
      </c>
      <c r="E16" s="17" t="s">
        <v>11</v>
      </c>
      <c r="F16" s="33">
        <v>1</v>
      </c>
      <c r="G16" s="34">
        <v>126</v>
      </c>
      <c r="H16" s="35">
        <f t="shared" si="0"/>
        <v>126</v>
      </c>
      <c r="I16" s="42" t="s">
        <v>173</v>
      </c>
      <c r="J16" t="s">
        <v>214</v>
      </c>
      <c r="L16" s="32"/>
      <c r="M16" s="30"/>
      <c r="N16" s="31"/>
    </row>
    <row r="17" spans="2:14" ht="27.6" thickBot="1" x14ac:dyDescent="0.35">
      <c r="B17" s="27">
        <v>12</v>
      </c>
      <c r="C17" s="15" t="s">
        <v>36</v>
      </c>
      <c r="D17" s="18" t="s">
        <v>37</v>
      </c>
      <c r="E17" s="17" t="s">
        <v>13</v>
      </c>
      <c r="F17" s="33">
        <v>1</v>
      </c>
      <c r="G17" s="34">
        <v>86</v>
      </c>
      <c r="H17" s="35">
        <f t="shared" si="0"/>
        <v>86</v>
      </c>
      <c r="I17" s="42" t="s">
        <v>144</v>
      </c>
      <c r="J17" t="s">
        <v>215</v>
      </c>
      <c r="L17" s="32"/>
      <c r="M17" s="30"/>
      <c r="N17" s="31"/>
    </row>
    <row r="18" spans="2:14" ht="27.6" thickBot="1" x14ac:dyDescent="0.35">
      <c r="B18" s="27">
        <v>13</v>
      </c>
      <c r="C18" s="15" t="s">
        <v>38</v>
      </c>
      <c r="D18" s="16">
        <v>2120424</v>
      </c>
      <c r="E18" s="17" t="s">
        <v>39</v>
      </c>
      <c r="F18" s="33">
        <v>2</v>
      </c>
      <c r="G18" s="34">
        <v>183</v>
      </c>
      <c r="H18" s="35">
        <f t="shared" si="0"/>
        <v>366</v>
      </c>
      <c r="I18" s="42" t="s">
        <v>187</v>
      </c>
      <c r="J18" t="s">
        <v>216</v>
      </c>
      <c r="L18" s="32"/>
      <c r="M18" s="30"/>
      <c r="N18" s="31"/>
    </row>
    <row r="19" spans="2:14" ht="27.6" thickBot="1" x14ac:dyDescent="0.35">
      <c r="B19" s="27">
        <v>14</v>
      </c>
      <c r="C19" s="15" t="s">
        <v>40</v>
      </c>
      <c r="D19" s="18" t="s">
        <v>41</v>
      </c>
      <c r="E19" s="17" t="s">
        <v>42</v>
      </c>
      <c r="F19" s="33">
        <v>1</v>
      </c>
      <c r="G19" s="34">
        <v>115</v>
      </c>
      <c r="H19" s="35">
        <f t="shared" si="0"/>
        <v>115</v>
      </c>
      <c r="I19" s="42" t="s">
        <v>145</v>
      </c>
      <c r="J19" t="s">
        <v>217</v>
      </c>
      <c r="L19" s="32"/>
      <c r="M19" s="30"/>
      <c r="N19" s="31"/>
    </row>
    <row r="20" spans="2:14" ht="27.6" thickBot="1" x14ac:dyDescent="0.35">
      <c r="B20" s="27">
        <v>15</v>
      </c>
      <c r="C20" s="15" t="s">
        <v>43</v>
      </c>
      <c r="D20" s="18" t="s">
        <v>44</v>
      </c>
      <c r="E20" s="17" t="s">
        <v>31</v>
      </c>
      <c r="F20" s="33">
        <v>1</v>
      </c>
      <c r="G20" s="34">
        <v>247</v>
      </c>
      <c r="H20" s="35">
        <f t="shared" si="0"/>
        <v>247</v>
      </c>
      <c r="I20" s="42" t="s">
        <v>174</v>
      </c>
      <c r="J20" t="s">
        <v>218</v>
      </c>
      <c r="L20" s="32"/>
      <c r="M20" s="30"/>
      <c r="N20" s="31"/>
    </row>
    <row r="21" spans="2:14" ht="27.6" thickBot="1" x14ac:dyDescent="0.35">
      <c r="B21" s="27">
        <v>16</v>
      </c>
      <c r="C21" s="15" t="s">
        <v>45</v>
      </c>
      <c r="D21" s="18" t="s">
        <v>46</v>
      </c>
      <c r="E21" s="17" t="s">
        <v>11</v>
      </c>
      <c r="F21" s="33">
        <v>2</v>
      </c>
      <c r="G21" s="36">
        <v>150</v>
      </c>
      <c r="H21" s="35">
        <f t="shared" si="0"/>
        <v>300</v>
      </c>
      <c r="I21" s="42" t="s">
        <v>175</v>
      </c>
      <c r="J21" t="s">
        <v>219</v>
      </c>
      <c r="L21" s="32"/>
      <c r="M21" s="30"/>
      <c r="N21" s="31"/>
    </row>
    <row r="22" spans="2:14" ht="27.6" thickBot="1" x14ac:dyDescent="0.35">
      <c r="B22" s="27">
        <v>17</v>
      </c>
      <c r="C22" s="15" t="s">
        <v>47</v>
      </c>
      <c r="D22" s="18" t="s">
        <v>48</v>
      </c>
      <c r="E22" s="17" t="s">
        <v>13</v>
      </c>
      <c r="F22" s="33">
        <v>1</v>
      </c>
      <c r="G22" s="36">
        <v>135</v>
      </c>
      <c r="H22" s="35">
        <f t="shared" si="0"/>
        <v>135</v>
      </c>
      <c r="I22" s="42" t="s">
        <v>176</v>
      </c>
      <c r="J22" t="s">
        <v>220</v>
      </c>
      <c r="L22" s="32"/>
      <c r="M22" s="30"/>
      <c r="N22" s="31"/>
    </row>
    <row r="23" spans="2:14" ht="27.6" thickBot="1" x14ac:dyDescent="0.35">
      <c r="B23" s="27">
        <v>18</v>
      </c>
      <c r="C23" s="15" t="s">
        <v>49</v>
      </c>
      <c r="D23" s="18" t="s">
        <v>50</v>
      </c>
      <c r="E23" s="17" t="s">
        <v>31</v>
      </c>
      <c r="F23" s="33">
        <v>1</v>
      </c>
      <c r="G23" s="37">
        <v>139</v>
      </c>
      <c r="H23" s="35">
        <f t="shared" si="0"/>
        <v>139</v>
      </c>
      <c r="I23" s="42" t="s">
        <v>177</v>
      </c>
      <c r="J23" t="s">
        <v>221</v>
      </c>
      <c r="L23" s="32"/>
      <c r="M23" s="30"/>
      <c r="N23" s="31"/>
    </row>
    <row r="24" spans="2:14" ht="27.6" thickBot="1" x14ac:dyDescent="0.35">
      <c r="B24" s="27">
        <v>19</v>
      </c>
      <c r="C24" s="15" t="s">
        <v>51</v>
      </c>
      <c r="D24" s="19" t="s">
        <v>52</v>
      </c>
      <c r="E24" s="17" t="s">
        <v>53</v>
      </c>
      <c r="F24" s="33">
        <v>1</v>
      </c>
      <c r="G24" s="37">
        <v>434</v>
      </c>
      <c r="H24" s="35">
        <f t="shared" si="0"/>
        <v>434</v>
      </c>
      <c r="I24" s="42" t="s">
        <v>146</v>
      </c>
      <c r="J24" t="s">
        <v>222</v>
      </c>
      <c r="L24" s="32"/>
      <c r="M24" s="30"/>
      <c r="N24" s="31"/>
    </row>
    <row r="25" spans="2:14" ht="27.6" thickBot="1" x14ac:dyDescent="0.35">
      <c r="B25" s="27">
        <v>20</v>
      </c>
      <c r="C25" s="15" t="s">
        <v>54</v>
      </c>
      <c r="D25" s="18" t="s">
        <v>55</v>
      </c>
      <c r="E25" s="17" t="s">
        <v>56</v>
      </c>
      <c r="F25" s="33">
        <v>1</v>
      </c>
      <c r="G25" s="36">
        <v>580</v>
      </c>
      <c r="H25" s="35">
        <f t="shared" si="0"/>
        <v>580</v>
      </c>
      <c r="I25" s="42" t="s">
        <v>191</v>
      </c>
      <c r="J25" t="s">
        <v>223</v>
      </c>
      <c r="L25" s="32"/>
      <c r="M25" s="30"/>
      <c r="N25" s="31"/>
    </row>
    <row r="26" spans="2:14" ht="27.6" thickBot="1" x14ac:dyDescent="0.35">
      <c r="B26" s="27">
        <v>21</v>
      </c>
      <c r="C26" s="15" t="s">
        <v>57</v>
      </c>
      <c r="D26" s="18" t="s">
        <v>58</v>
      </c>
      <c r="E26" s="17" t="s">
        <v>31</v>
      </c>
      <c r="F26" s="33">
        <v>1</v>
      </c>
      <c r="G26" s="36">
        <v>98</v>
      </c>
      <c r="H26" s="35">
        <f t="shared" si="0"/>
        <v>98</v>
      </c>
      <c r="I26" s="43" t="s">
        <v>183</v>
      </c>
      <c r="J26" t="s">
        <v>224</v>
      </c>
      <c r="L26" s="32"/>
      <c r="M26" s="30"/>
      <c r="N26" s="31"/>
    </row>
    <row r="27" spans="2:14" ht="27.6" thickBot="1" x14ac:dyDescent="0.35">
      <c r="B27" s="27">
        <v>22</v>
      </c>
      <c r="C27" s="15" t="s">
        <v>59</v>
      </c>
      <c r="D27" s="18" t="s">
        <v>60</v>
      </c>
      <c r="E27" s="17" t="s">
        <v>61</v>
      </c>
      <c r="F27" s="33">
        <v>3</v>
      </c>
      <c r="G27" s="36">
        <v>68</v>
      </c>
      <c r="H27" s="35">
        <f t="shared" si="0"/>
        <v>204</v>
      </c>
      <c r="I27" s="42" t="s">
        <v>188</v>
      </c>
      <c r="J27" t="s">
        <v>225</v>
      </c>
      <c r="L27" s="32"/>
      <c r="M27" s="30"/>
      <c r="N27" s="31"/>
    </row>
    <row r="28" spans="2:14" ht="27.6" thickBot="1" x14ac:dyDescent="0.35">
      <c r="B28" s="27">
        <v>23</v>
      </c>
      <c r="C28" s="15" t="s">
        <v>62</v>
      </c>
      <c r="D28" s="18" t="s">
        <v>63</v>
      </c>
      <c r="E28" s="17" t="s">
        <v>64</v>
      </c>
      <c r="F28" s="33">
        <v>1</v>
      </c>
      <c r="G28" s="36">
        <v>69</v>
      </c>
      <c r="H28" s="35">
        <f t="shared" si="0"/>
        <v>69</v>
      </c>
      <c r="I28" s="42" t="s">
        <v>189</v>
      </c>
      <c r="J28" t="s">
        <v>226</v>
      </c>
      <c r="L28" s="32"/>
      <c r="M28" s="30"/>
      <c r="N28" s="31"/>
    </row>
    <row r="29" spans="2:14" ht="27.6" thickBot="1" x14ac:dyDescent="0.35">
      <c r="B29" s="27">
        <v>24</v>
      </c>
      <c r="C29" s="15" t="s">
        <v>65</v>
      </c>
      <c r="D29" s="18" t="s">
        <v>66</v>
      </c>
      <c r="E29" s="17" t="s">
        <v>67</v>
      </c>
      <c r="F29" s="33">
        <v>1</v>
      </c>
      <c r="G29" s="36">
        <v>255</v>
      </c>
      <c r="H29" s="35">
        <f t="shared" si="0"/>
        <v>255</v>
      </c>
      <c r="I29" s="42" t="s">
        <v>190</v>
      </c>
      <c r="J29" t="s">
        <v>227</v>
      </c>
      <c r="L29" s="32"/>
      <c r="M29" s="30"/>
      <c r="N29" s="31"/>
    </row>
    <row r="30" spans="2:14" ht="27.6" thickBot="1" x14ac:dyDescent="0.35">
      <c r="B30" s="27">
        <v>25</v>
      </c>
      <c r="C30" s="15" t="s">
        <v>68</v>
      </c>
      <c r="D30" s="18" t="s">
        <v>69</v>
      </c>
      <c r="E30" s="17" t="s">
        <v>64</v>
      </c>
      <c r="F30" s="33">
        <v>1</v>
      </c>
      <c r="G30" s="36">
        <v>164</v>
      </c>
      <c r="H30" s="35">
        <f t="shared" si="0"/>
        <v>164</v>
      </c>
      <c r="I30" s="42" t="s">
        <v>184</v>
      </c>
      <c r="J30" t="s">
        <v>228</v>
      </c>
      <c r="L30" s="32"/>
      <c r="M30" s="30"/>
      <c r="N30" s="31"/>
    </row>
    <row r="31" spans="2:14" ht="27.6" thickBot="1" x14ac:dyDescent="0.35">
      <c r="B31" s="27">
        <v>26</v>
      </c>
      <c r="C31" s="15" t="s">
        <v>70</v>
      </c>
      <c r="D31" s="18" t="s">
        <v>71</v>
      </c>
      <c r="E31" s="17" t="s">
        <v>13</v>
      </c>
      <c r="F31" s="33">
        <v>3</v>
      </c>
      <c r="G31" s="36">
        <v>152</v>
      </c>
      <c r="H31" s="35">
        <f t="shared" si="0"/>
        <v>456</v>
      </c>
      <c r="I31" s="42" t="s">
        <v>147</v>
      </c>
      <c r="J31" t="s">
        <v>229</v>
      </c>
      <c r="L31" s="32"/>
      <c r="M31" s="30"/>
      <c r="N31" s="31"/>
    </row>
    <row r="32" spans="2:14" ht="27" thickBot="1" x14ac:dyDescent="0.35">
      <c r="B32" s="27">
        <v>27</v>
      </c>
      <c r="C32" s="15" t="s">
        <v>72</v>
      </c>
      <c r="D32" s="18" t="s">
        <v>73</v>
      </c>
      <c r="E32" s="17" t="s">
        <v>13</v>
      </c>
      <c r="F32" s="33">
        <v>1</v>
      </c>
      <c r="G32" s="36">
        <v>244</v>
      </c>
      <c r="H32" s="35">
        <f t="shared" si="0"/>
        <v>244</v>
      </c>
      <c r="I32" s="38" t="s">
        <v>148</v>
      </c>
      <c r="J32" t="s">
        <v>230</v>
      </c>
      <c r="L32" s="32"/>
      <c r="M32" s="30"/>
      <c r="N32" s="31"/>
    </row>
    <row r="33" spans="2:14" ht="27.6" thickBot="1" x14ac:dyDescent="0.35">
      <c r="B33" s="27">
        <v>28</v>
      </c>
      <c r="C33" s="15" t="s">
        <v>74</v>
      </c>
      <c r="D33" s="18" t="s">
        <v>75</v>
      </c>
      <c r="E33" s="17" t="s">
        <v>76</v>
      </c>
      <c r="F33" s="33">
        <v>1</v>
      </c>
      <c r="G33" s="36">
        <v>156</v>
      </c>
      <c r="H33" s="35">
        <f t="shared" si="0"/>
        <v>156</v>
      </c>
      <c r="I33" s="42" t="s">
        <v>178</v>
      </c>
      <c r="J33" t="s">
        <v>231</v>
      </c>
      <c r="L33" s="32"/>
      <c r="M33" s="30"/>
      <c r="N33" s="31"/>
    </row>
    <row r="34" spans="2:14" ht="27" thickBot="1" x14ac:dyDescent="0.35">
      <c r="B34" s="27">
        <v>29</v>
      </c>
      <c r="C34" s="15" t="s">
        <v>77</v>
      </c>
      <c r="D34" s="18" t="s">
        <v>78</v>
      </c>
      <c r="E34" s="17" t="s">
        <v>53</v>
      </c>
      <c r="F34" s="33">
        <v>1</v>
      </c>
      <c r="G34" s="36">
        <v>95</v>
      </c>
      <c r="H34" s="35">
        <f t="shared" si="0"/>
        <v>95</v>
      </c>
      <c r="I34" s="38" t="s">
        <v>182</v>
      </c>
      <c r="J34" t="s">
        <v>232</v>
      </c>
      <c r="L34" s="32"/>
      <c r="M34" s="30"/>
      <c r="N34" s="31"/>
    </row>
    <row r="35" spans="2:14" ht="27.6" thickBot="1" x14ac:dyDescent="0.35">
      <c r="B35" s="27">
        <v>30</v>
      </c>
      <c r="C35" s="15" t="s">
        <v>79</v>
      </c>
      <c r="D35" s="18" t="s">
        <v>80</v>
      </c>
      <c r="E35" s="17" t="s">
        <v>64</v>
      </c>
      <c r="F35" s="33">
        <v>2</v>
      </c>
      <c r="G35" s="36">
        <v>1199</v>
      </c>
      <c r="H35" s="35">
        <f t="shared" si="0"/>
        <v>2398</v>
      </c>
      <c r="I35" s="42" t="s">
        <v>192</v>
      </c>
      <c r="J35" t="s">
        <v>233</v>
      </c>
      <c r="L35" s="32"/>
      <c r="M35" s="30"/>
      <c r="N35" s="31"/>
    </row>
    <row r="36" spans="2:14" ht="27.6" thickBot="1" x14ac:dyDescent="0.35">
      <c r="B36" s="27">
        <v>31</v>
      </c>
      <c r="C36" s="15" t="s">
        <v>81</v>
      </c>
      <c r="D36" s="18" t="s">
        <v>82</v>
      </c>
      <c r="E36" s="17" t="s">
        <v>11</v>
      </c>
      <c r="F36" s="33">
        <v>1</v>
      </c>
      <c r="G36" s="36">
        <v>380</v>
      </c>
      <c r="H36" s="35">
        <f t="shared" si="0"/>
        <v>380</v>
      </c>
      <c r="I36" s="42" t="s">
        <v>193</v>
      </c>
      <c r="J36" t="s">
        <v>234</v>
      </c>
      <c r="L36" s="32"/>
      <c r="M36" s="30"/>
      <c r="N36" s="31"/>
    </row>
    <row r="37" spans="2:14" ht="27.6" thickBot="1" x14ac:dyDescent="0.35">
      <c r="B37" s="27">
        <v>32</v>
      </c>
      <c r="C37" s="15" t="s">
        <v>83</v>
      </c>
      <c r="D37" s="18" t="s">
        <v>84</v>
      </c>
      <c r="E37" s="17" t="s">
        <v>53</v>
      </c>
      <c r="F37" s="33">
        <v>1</v>
      </c>
      <c r="G37" s="36">
        <v>176</v>
      </c>
      <c r="H37" s="35">
        <f t="shared" si="0"/>
        <v>176</v>
      </c>
      <c r="I37" s="43" t="s">
        <v>149</v>
      </c>
      <c r="J37" t="s">
        <v>235</v>
      </c>
      <c r="L37" s="32"/>
      <c r="M37" s="30"/>
      <c r="N37" s="31"/>
    </row>
    <row r="38" spans="2:14" ht="27.6" thickBot="1" x14ac:dyDescent="0.35">
      <c r="B38" s="27">
        <v>33</v>
      </c>
      <c r="C38" s="15" t="s">
        <v>85</v>
      </c>
      <c r="D38" s="18" t="s">
        <v>86</v>
      </c>
      <c r="E38" s="17" t="s">
        <v>53</v>
      </c>
      <c r="F38" s="33">
        <v>1</v>
      </c>
      <c r="G38" s="36">
        <v>126</v>
      </c>
      <c r="H38" s="35">
        <f t="shared" si="0"/>
        <v>126</v>
      </c>
      <c r="I38" s="42" t="s">
        <v>185</v>
      </c>
      <c r="J38" t="s">
        <v>236</v>
      </c>
      <c r="L38" s="32"/>
      <c r="M38" s="30"/>
      <c r="N38" s="31"/>
    </row>
    <row r="39" spans="2:14" ht="27.6" thickBot="1" x14ac:dyDescent="0.35">
      <c r="B39" s="27">
        <v>34</v>
      </c>
      <c r="C39" s="15" t="s">
        <v>87</v>
      </c>
      <c r="D39" s="18" t="s">
        <v>88</v>
      </c>
      <c r="E39" s="17" t="s">
        <v>13</v>
      </c>
      <c r="F39" s="33">
        <v>1</v>
      </c>
      <c r="G39" s="36">
        <v>380</v>
      </c>
      <c r="H39" s="35">
        <f t="shared" si="0"/>
        <v>380</v>
      </c>
      <c r="I39" s="43" t="s">
        <v>150</v>
      </c>
      <c r="J39" t="s">
        <v>237</v>
      </c>
      <c r="L39" s="32"/>
      <c r="M39" s="30"/>
      <c r="N39" s="31"/>
    </row>
    <row r="40" spans="2:14" ht="27.6" thickBot="1" x14ac:dyDescent="0.35">
      <c r="B40" s="27">
        <v>35</v>
      </c>
      <c r="C40" s="15" t="s">
        <v>89</v>
      </c>
      <c r="D40" s="18" t="s">
        <v>90</v>
      </c>
      <c r="E40" s="17" t="s">
        <v>53</v>
      </c>
      <c r="F40" s="33">
        <v>1</v>
      </c>
      <c r="G40" s="36">
        <v>417</v>
      </c>
      <c r="H40" s="35">
        <f t="shared" si="0"/>
        <v>417</v>
      </c>
      <c r="I40" s="42" t="s">
        <v>261</v>
      </c>
      <c r="J40" t="s">
        <v>262</v>
      </c>
      <c r="L40" s="32"/>
      <c r="M40" s="30"/>
      <c r="N40" s="31"/>
    </row>
    <row r="41" spans="2:14" ht="27.6" thickBot="1" x14ac:dyDescent="0.35">
      <c r="B41" s="27">
        <v>36</v>
      </c>
      <c r="C41" s="15" t="s">
        <v>91</v>
      </c>
      <c r="D41" s="18" t="s">
        <v>92</v>
      </c>
      <c r="E41" s="17" t="s">
        <v>13</v>
      </c>
      <c r="F41" s="33">
        <v>1</v>
      </c>
      <c r="G41" s="36">
        <v>353</v>
      </c>
      <c r="H41" s="35">
        <f t="shared" si="0"/>
        <v>353</v>
      </c>
      <c r="I41" s="42" t="s">
        <v>151</v>
      </c>
      <c r="J41" t="s">
        <v>238</v>
      </c>
      <c r="L41" s="32"/>
      <c r="M41" s="30"/>
      <c r="N41" s="31"/>
    </row>
    <row r="42" spans="2:14" ht="27.6" thickBot="1" x14ac:dyDescent="0.35">
      <c r="B42" s="27">
        <v>37</v>
      </c>
      <c r="C42" s="15" t="s">
        <v>93</v>
      </c>
      <c r="D42" s="18" t="s">
        <v>94</v>
      </c>
      <c r="E42" s="17" t="s">
        <v>53</v>
      </c>
      <c r="F42" s="33">
        <v>2</v>
      </c>
      <c r="G42" s="36">
        <v>131</v>
      </c>
      <c r="H42" s="35">
        <f t="shared" si="0"/>
        <v>262</v>
      </c>
      <c r="I42" s="42" t="s">
        <v>186</v>
      </c>
      <c r="J42" t="s">
        <v>239</v>
      </c>
      <c r="L42" s="32"/>
      <c r="M42" s="30"/>
      <c r="N42" s="31"/>
    </row>
    <row r="43" spans="2:14" ht="27.6" thickBot="1" x14ac:dyDescent="0.35">
      <c r="B43" s="27">
        <v>38</v>
      </c>
      <c r="C43" s="15" t="s">
        <v>95</v>
      </c>
      <c r="D43" s="18" t="s">
        <v>96</v>
      </c>
      <c r="E43" s="17" t="s">
        <v>31</v>
      </c>
      <c r="F43" s="33">
        <v>1</v>
      </c>
      <c r="G43" s="36">
        <v>40</v>
      </c>
      <c r="H43" s="35">
        <f t="shared" si="0"/>
        <v>40</v>
      </c>
      <c r="I43" s="42" t="s">
        <v>197</v>
      </c>
      <c r="J43" t="s">
        <v>240</v>
      </c>
      <c r="L43" s="32"/>
      <c r="M43" s="30"/>
      <c r="N43" s="31"/>
    </row>
    <row r="44" spans="2:14" ht="27.6" thickBot="1" x14ac:dyDescent="0.35">
      <c r="B44" s="27">
        <v>39</v>
      </c>
      <c r="C44" s="15" t="s">
        <v>97</v>
      </c>
      <c r="D44" s="18" t="s">
        <v>96</v>
      </c>
      <c r="E44" s="17" t="s">
        <v>98</v>
      </c>
      <c r="F44" s="33">
        <v>1</v>
      </c>
      <c r="G44" s="36">
        <v>202</v>
      </c>
      <c r="H44" s="35">
        <f t="shared" si="0"/>
        <v>202</v>
      </c>
      <c r="I44" s="42" t="s">
        <v>152</v>
      </c>
      <c r="J44" t="s">
        <v>241</v>
      </c>
      <c r="L44" s="32"/>
      <c r="M44" s="30"/>
      <c r="N44" s="31"/>
    </row>
    <row r="45" spans="2:14" ht="27.6" thickBot="1" x14ac:dyDescent="0.35">
      <c r="B45" s="27">
        <v>40</v>
      </c>
      <c r="C45" s="15" t="s">
        <v>99</v>
      </c>
      <c r="D45" s="18" t="s">
        <v>100</v>
      </c>
      <c r="E45" s="17" t="s">
        <v>101</v>
      </c>
      <c r="F45" s="33">
        <v>1</v>
      </c>
      <c r="G45" s="36">
        <v>99</v>
      </c>
      <c r="H45" s="35">
        <f t="shared" si="0"/>
        <v>99</v>
      </c>
      <c r="I45" s="42" t="s">
        <v>198</v>
      </c>
      <c r="J45" t="s">
        <v>242</v>
      </c>
      <c r="L45" s="32"/>
      <c r="M45" s="30"/>
      <c r="N45" s="31"/>
    </row>
    <row r="46" spans="2:14" ht="27.6" thickBot="1" x14ac:dyDescent="0.35">
      <c r="B46" s="27">
        <v>41</v>
      </c>
      <c r="C46" s="15" t="s">
        <v>99</v>
      </c>
      <c r="D46" s="18" t="s">
        <v>100</v>
      </c>
      <c r="E46" s="17" t="s">
        <v>31</v>
      </c>
      <c r="F46" s="33">
        <v>1</v>
      </c>
      <c r="G46" s="36">
        <v>330</v>
      </c>
      <c r="H46" s="35">
        <f t="shared" si="0"/>
        <v>330</v>
      </c>
      <c r="I46" s="42" t="s">
        <v>199</v>
      </c>
      <c r="J46" t="s">
        <v>242</v>
      </c>
      <c r="L46" s="32"/>
      <c r="M46" s="30"/>
      <c r="N46" s="31"/>
    </row>
    <row r="47" spans="2:14" ht="27.6" thickBot="1" x14ac:dyDescent="0.35">
      <c r="B47" s="27">
        <v>42</v>
      </c>
      <c r="C47" s="15" t="s">
        <v>200</v>
      </c>
      <c r="D47" s="18" t="s">
        <v>102</v>
      </c>
      <c r="E47" s="17" t="s">
        <v>101</v>
      </c>
      <c r="F47" s="33">
        <v>3</v>
      </c>
      <c r="G47" s="36">
        <v>54</v>
      </c>
      <c r="H47" s="35">
        <f t="shared" si="0"/>
        <v>162</v>
      </c>
      <c r="I47" s="42" t="s">
        <v>179</v>
      </c>
      <c r="J47" t="s">
        <v>204</v>
      </c>
      <c r="L47" s="32"/>
      <c r="M47" s="30"/>
      <c r="N47" s="31"/>
    </row>
    <row r="48" spans="2:14" ht="27.6" thickBot="1" x14ac:dyDescent="0.35">
      <c r="B48" s="27">
        <v>43</v>
      </c>
      <c r="C48" s="15" t="s">
        <v>201</v>
      </c>
      <c r="D48" s="18" t="s">
        <v>102</v>
      </c>
      <c r="E48" s="17" t="s">
        <v>103</v>
      </c>
      <c r="F48" s="33">
        <v>1</v>
      </c>
      <c r="G48" s="36">
        <v>128</v>
      </c>
      <c r="H48" s="35">
        <f t="shared" si="0"/>
        <v>128</v>
      </c>
      <c r="I48" s="42" t="s">
        <v>153</v>
      </c>
      <c r="J48" t="s">
        <v>203</v>
      </c>
      <c r="L48" s="32"/>
      <c r="M48" s="30"/>
      <c r="N48" s="31"/>
    </row>
    <row r="49" spans="2:14" ht="27" thickBot="1" x14ac:dyDescent="0.35">
      <c r="B49" s="27">
        <v>44</v>
      </c>
      <c r="C49" s="15" t="s">
        <v>104</v>
      </c>
      <c r="D49" s="18" t="s">
        <v>105</v>
      </c>
      <c r="E49" s="17" t="s">
        <v>98</v>
      </c>
      <c r="F49" s="33">
        <v>1</v>
      </c>
      <c r="G49" s="36">
        <v>267</v>
      </c>
      <c r="H49" s="35">
        <f t="shared" si="0"/>
        <v>267</v>
      </c>
      <c r="I49" s="38" t="s">
        <v>195</v>
      </c>
      <c r="J49" t="s">
        <v>243</v>
      </c>
      <c r="L49" s="32"/>
      <c r="M49" s="30"/>
      <c r="N49" s="31"/>
    </row>
    <row r="50" spans="2:14" ht="27" thickBot="1" x14ac:dyDescent="0.35">
      <c r="B50" s="27">
        <v>45</v>
      </c>
      <c r="C50" s="15" t="s">
        <v>104</v>
      </c>
      <c r="D50" s="18" t="s">
        <v>105</v>
      </c>
      <c r="E50" s="17" t="s">
        <v>106</v>
      </c>
      <c r="F50" s="33">
        <v>1</v>
      </c>
      <c r="G50" s="36">
        <v>490</v>
      </c>
      <c r="H50" s="35">
        <f t="shared" si="0"/>
        <v>490</v>
      </c>
      <c r="I50" s="38" t="s">
        <v>196</v>
      </c>
      <c r="J50" t="s">
        <v>243</v>
      </c>
      <c r="L50" s="32"/>
      <c r="M50" s="30"/>
      <c r="N50" s="31"/>
    </row>
    <row r="51" spans="2:14" ht="27.6" thickBot="1" x14ac:dyDescent="0.35">
      <c r="B51" s="27">
        <v>46</v>
      </c>
      <c r="C51" s="15" t="s">
        <v>107</v>
      </c>
      <c r="D51" s="18" t="s">
        <v>108</v>
      </c>
      <c r="E51" s="17" t="s">
        <v>103</v>
      </c>
      <c r="F51" s="33">
        <v>1</v>
      </c>
      <c r="G51" s="36">
        <v>152</v>
      </c>
      <c r="H51" s="35">
        <f t="shared" si="0"/>
        <v>152</v>
      </c>
      <c r="I51" s="42" t="s">
        <v>154</v>
      </c>
      <c r="J51" t="s">
        <v>244</v>
      </c>
      <c r="L51" s="32"/>
      <c r="M51" s="30"/>
      <c r="N51" s="31"/>
    </row>
    <row r="52" spans="2:14" ht="27" thickBot="1" x14ac:dyDescent="0.35">
      <c r="B52" s="27">
        <v>47</v>
      </c>
      <c r="C52" s="15" t="s">
        <v>107</v>
      </c>
      <c r="D52" s="18" t="s">
        <v>108</v>
      </c>
      <c r="E52" s="17" t="s">
        <v>109</v>
      </c>
      <c r="F52" s="33">
        <v>1</v>
      </c>
      <c r="G52" s="36">
        <v>448</v>
      </c>
      <c r="H52" s="35">
        <f t="shared" si="0"/>
        <v>448</v>
      </c>
      <c r="I52" s="38" t="s">
        <v>155</v>
      </c>
      <c r="J52" t="s">
        <v>244</v>
      </c>
      <c r="L52" s="32"/>
      <c r="M52" s="30"/>
      <c r="N52" s="31"/>
    </row>
    <row r="53" spans="2:14" ht="34.200000000000003" customHeight="1" thickBot="1" x14ac:dyDescent="0.35">
      <c r="B53" s="27">
        <v>48</v>
      </c>
      <c r="C53" s="15" t="s">
        <v>110</v>
      </c>
      <c r="D53" s="20" t="s">
        <v>111</v>
      </c>
      <c r="E53" s="17" t="s">
        <v>31</v>
      </c>
      <c r="F53" s="33">
        <v>1</v>
      </c>
      <c r="G53" s="36">
        <v>64</v>
      </c>
      <c r="H53" s="35">
        <f t="shared" si="0"/>
        <v>64</v>
      </c>
      <c r="I53" s="42" t="s">
        <v>170</v>
      </c>
      <c r="J53" t="s">
        <v>211</v>
      </c>
      <c r="L53" s="32"/>
      <c r="M53" s="30"/>
      <c r="N53" s="31"/>
    </row>
    <row r="54" spans="2:14" ht="27.6" thickBot="1" x14ac:dyDescent="0.35">
      <c r="B54" s="27">
        <v>49</v>
      </c>
      <c r="C54" s="15" t="s">
        <v>112</v>
      </c>
      <c r="D54" s="18" t="s">
        <v>80</v>
      </c>
      <c r="E54" s="17" t="s">
        <v>109</v>
      </c>
      <c r="F54" s="33">
        <v>1</v>
      </c>
      <c r="G54" s="36">
        <v>154</v>
      </c>
      <c r="H54" s="35">
        <f t="shared" si="0"/>
        <v>154</v>
      </c>
      <c r="I54" s="42" t="s">
        <v>194</v>
      </c>
      <c r="J54" t="s">
        <v>245</v>
      </c>
      <c r="L54" s="32"/>
      <c r="M54" s="30"/>
      <c r="N54" s="31"/>
    </row>
    <row r="55" spans="2:14" ht="27.6" thickBot="1" x14ac:dyDescent="0.35">
      <c r="B55" s="27">
        <v>50</v>
      </c>
      <c r="C55" s="15" t="s">
        <v>112</v>
      </c>
      <c r="D55" s="18" t="s">
        <v>80</v>
      </c>
      <c r="E55" s="17" t="s">
        <v>31</v>
      </c>
      <c r="F55" s="33">
        <v>1</v>
      </c>
      <c r="G55" s="36">
        <v>1199</v>
      </c>
      <c r="H55" s="35">
        <f t="shared" si="0"/>
        <v>1199</v>
      </c>
      <c r="I55" s="42" t="s">
        <v>192</v>
      </c>
      <c r="J55" t="s">
        <v>245</v>
      </c>
      <c r="L55" s="32"/>
      <c r="M55" s="30"/>
      <c r="N55" s="31"/>
    </row>
    <row r="56" spans="2:14" ht="27.6" thickBot="1" x14ac:dyDescent="0.35">
      <c r="B56" s="27">
        <v>51</v>
      </c>
      <c r="C56" s="15" t="s">
        <v>113</v>
      </c>
      <c r="D56" s="18" t="s">
        <v>114</v>
      </c>
      <c r="E56" s="17" t="s">
        <v>115</v>
      </c>
      <c r="F56" s="33">
        <v>1</v>
      </c>
      <c r="G56" s="36">
        <v>194</v>
      </c>
      <c r="H56" s="35">
        <f t="shared" si="0"/>
        <v>194</v>
      </c>
      <c r="I56" s="42" t="s">
        <v>156</v>
      </c>
      <c r="J56" t="s">
        <v>246</v>
      </c>
      <c r="L56" s="32"/>
      <c r="M56" s="30"/>
      <c r="N56" s="31"/>
    </row>
    <row r="57" spans="2:14" ht="27.6" thickBot="1" x14ac:dyDescent="0.35">
      <c r="B57" s="27">
        <v>52</v>
      </c>
      <c r="C57" s="15" t="s">
        <v>116</v>
      </c>
      <c r="D57" s="18" t="s">
        <v>117</v>
      </c>
      <c r="E57" s="17" t="s">
        <v>103</v>
      </c>
      <c r="F57" s="33">
        <v>2</v>
      </c>
      <c r="G57" s="36">
        <v>227</v>
      </c>
      <c r="H57" s="35">
        <f t="shared" si="0"/>
        <v>454</v>
      </c>
      <c r="I57" s="42" t="s">
        <v>162</v>
      </c>
      <c r="J57" t="s">
        <v>247</v>
      </c>
      <c r="L57" s="32"/>
      <c r="M57" s="30"/>
      <c r="N57" s="31"/>
    </row>
    <row r="58" spans="2:14" ht="27.6" thickBot="1" x14ac:dyDescent="0.35">
      <c r="B58" s="27">
        <v>53</v>
      </c>
      <c r="C58" s="21" t="s">
        <v>116</v>
      </c>
      <c r="D58" s="22" t="s">
        <v>117</v>
      </c>
      <c r="E58" s="23" t="s">
        <v>109</v>
      </c>
      <c r="F58" s="33">
        <v>1</v>
      </c>
      <c r="G58" s="36">
        <v>652</v>
      </c>
      <c r="H58" s="35">
        <f t="shared" si="0"/>
        <v>652</v>
      </c>
      <c r="I58" s="42" t="s">
        <v>163</v>
      </c>
      <c r="J58" t="s">
        <v>248</v>
      </c>
      <c r="L58" s="32"/>
      <c r="M58" s="30"/>
      <c r="N58" s="31"/>
    </row>
    <row r="59" spans="2:14" ht="27.6" thickBot="1" x14ac:dyDescent="0.35">
      <c r="B59" s="27">
        <v>54</v>
      </c>
      <c r="C59" s="24" t="s">
        <v>118</v>
      </c>
      <c r="D59" s="25" t="s">
        <v>119</v>
      </c>
      <c r="E59" s="26" t="s">
        <v>109</v>
      </c>
      <c r="F59" s="33">
        <v>4</v>
      </c>
      <c r="G59" s="36">
        <v>209</v>
      </c>
      <c r="H59" s="35">
        <f t="shared" si="0"/>
        <v>836</v>
      </c>
      <c r="I59" s="42" t="s">
        <v>180</v>
      </c>
      <c r="J59" t="s">
        <v>249</v>
      </c>
      <c r="L59" s="32"/>
      <c r="M59" s="30"/>
      <c r="N59" s="31"/>
    </row>
    <row r="60" spans="2:14" ht="27.6" thickBot="1" x14ac:dyDescent="0.35">
      <c r="B60" s="27">
        <v>55</v>
      </c>
      <c r="C60" s="15" t="s">
        <v>118</v>
      </c>
      <c r="D60" s="18" t="s">
        <v>119</v>
      </c>
      <c r="E60" s="17" t="s">
        <v>120</v>
      </c>
      <c r="F60" s="33">
        <v>1</v>
      </c>
      <c r="G60" s="36">
        <v>711</v>
      </c>
      <c r="H60" s="35">
        <f t="shared" si="0"/>
        <v>711</v>
      </c>
      <c r="I60" s="42" t="s">
        <v>181</v>
      </c>
      <c r="J60" t="s">
        <v>249</v>
      </c>
      <c r="L60" s="32"/>
      <c r="M60" s="30"/>
      <c r="N60" s="31"/>
    </row>
    <row r="61" spans="2:14" ht="27.6" thickBot="1" x14ac:dyDescent="0.35">
      <c r="B61" s="27">
        <v>56</v>
      </c>
      <c r="C61" s="15" t="s">
        <v>121</v>
      </c>
      <c r="D61" s="18" t="s">
        <v>122</v>
      </c>
      <c r="E61" s="17" t="s">
        <v>98</v>
      </c>
      <c r="F61" s="33">
        <v>2</v>
      </c>
      <c r="G61" s="34">
        <v>124</v>
      </c>
      <c r="H61" s="35">
        <f t="shared" si="0"/>
        <v>248</v>
      </c>
      <c r="I61" s="42" t="s">
        <v>160</v>
      </c>
      <c r="J61" t="s">
        <v>250</v>
      </c>
      <c r="L61" s="32"/>
      <c r="M61" s="30"/>
      <c r="N61" s="31"/>
    </row>
    <row r="62" spans="2:14" ht="27.6" thickBot="1" x14ac:dyDescent="0.35">
      <c r="B62" s="27">
        <v>57</v>
      </c>
      <c r="C62" s="15" t="s">
        <v>121</v>
      </c>
      <c r="D62" s="18" t="s">
        <v>122</v>
      </c>
      <c r="E62" s="17" t="s">
        <v>106</v>
      </c>
      <c r="F62" s="33">
        <v>2</v>
      </c>
      <c r="G62" s="34">
        <v>391</v>
      </c>
      <c r="H62" s="35">
        <f t="shared" si="0"/>
        <v>782</v>
      </c>
      <c r="I62" s="42" t="s">
        <v>161</v>
      </c>
      <c r="J62" t="s">
        <v>250</v>
      </c>
      <c r="L62" s="32"/>
      <c r="M62" s="30"/>
      <c r="N62" s="31"/>
    </row>
    <row r="63" spans="2:14" ht="27.6" thickBot="1" x14ac:dyDescent="0.35">
      <c r="B63" s="27">
        <v>58</v>
      </c>
      <c r="C63" s="15" t="s">
        <v>123</v>
      </c>
      <c r="D63" s="18" t="s">
        <v>124</v>
      </c>
      <c r="E63" s="17" t="s">
        <v>103</v>
      </c>
      <c r="F63" s="33">
        <v>1</v>
      </c>
      <c r="G63" s="36">
        <v>232</v>
      </c>
      <c r="H63" s="35">
        <f t="shared" si="0"/>
        <v>232</v>
      </c>
      <c r="I63" s="42" t="s">
        <v>252</v>
      </c>
      <c r="J63" t="s">
        <v>251</v>
      </c>
      <c r="L63" s="32"/>
      <c r="M63" s="30"/>
      <c r="N63" s="31"/>
    </row>
    <row r="64" spans="2:14" ht="27.6" thickBot="1" x14ac:dyDescent="0.35">
      <c r="B64" s="27">
        <v>59</v>
      </c>
      <c r="C64" s="15" t="s">
        <v>125</v>
      </c>
      <c r="D64" s="18" t="s">
        <v>126</v>
      </c>
      <c r="E64" s="17" t="s">
        <v>127</v>
      </c>
      <c r="F64" s="33">
        <v>1</v>
      </c>
      <c r="G64" s="36">
        <v>172</v>
      </c>
      <c r="H64" s="35">
        <f t="shared" si="0"/>
        <v>172</v>
      </c>
      <c r="I64" s="42" t="s">
        <v>157</v>
      </c>
      <c r="J64" t="s">
        <v>253</v>
      </c>
      <c r="L64" s="32"/>
      <c r="M64" s="30"/>
      <c r="N64" s="31"/>
    </row>
    <row r="65" spans="2:14" ht="27.6" thickBot="1" x14ac:dyDescent="0.35">
      <c r="B65" s="27">
        <v>60</v>
      </c>
      <c r="C65" s="15" t="s">
        <v>125</v>
      </c>
      <c r="D65" s="18" t="s">
        <v>126</v>
      </c>
      <c r="E65" s="17" t="s">
        <v>115</v>
      </c>
      <c r="F65" s="33">
        <v>3</v>
      </c>
      <c r="G65" s="36">
        <v>825</v>
      </c>
      <c r="H65" s="35">
        <f t="shared" si="0"/>
        <v>2475</v>
      </c>
      <c r="I65" s="42" t="s">
        <v>158</v>
      </c>
      <c r="J65" t="s">
        <v>253</v>
      </c>
      <c r="L65" s="32"/>
      <c r="M65" s="30"/>
      <c r="N65" s="31"/>
    </row>
    <row r="66" spans="2:14" ht="25.2" customHeight="1" thickBot="1" x14ac:dyDescent="0.35">
      <c r="B66" s="27">
        <v>61</v>
      </c>
      <c r="C66" s="15" t="s">
        <v>128</v>
      </c>
      <c r="D66" s="18" t="s">
        <v>129</v>
      </c>
      <c r="E66" s="17" t="s">
        <v>106</v>
      </c>
      <c r="F66" s="33">
        <v>1</v>
      </c>
      <c r="G66" s="36">
        <v>130</v>
      </c>
      <c r="H66" s="35">
        <f t="shared" si="0"/>
        <v>130</v>
      </c>
      <c r="I66" s="39" t="s">
        <v>254</v>
      </c>
      <c r="J66" t="s">
        <v>255</v>
      </c>
      <c r="L66" s="32"/>
      <c r="M66" s="30"/>
      <c r="N66" s="31"/>
    </row>
    <row r="67" spans="2:14" ht="27.6" thickBot="1" x14ac:dyDescent="0.35">
      <c r="B67" s="27">
        <v>62</v>
      </c>
      <c r="C67" s="15" t="s">
        <v>130</v>
      </c>
      <c r="D67" s="18" t="s">
        <v>131</v>
      </c>
      <c r="E67" s="17" t="s">
        <v>115</v>
      </c>
      <c r="F67" s="33">
        <v>1</v>
      </c>
      <c r="G67" s="36">
        <v>63</v>
      </c>
      <c r="H67" s="35">
        <f t="shared" si="0"/>
        <v>63</v>
      </c>
      <c r="I67" s="42" t="s">
        <v>159</v>
      </c>
      <c r="J67" t="s">
        <v>256</v>
      </c>
      <c r="L67" s="32"/>
      <c r="M67" s="30"/>
      <c r="N67" s="31"/>
    </row>
    <row r="68" spans="2:14" ht="27.6" thickBot="1" x14ac:dyDescent="0.35">
      <c r="B68" s="27">
        <v>63</v>
      </c>
      <c r="C68" s="15" t="s">
        <v>132</v>
      </c>
      <c r="D68" s="18" t="s">
        <v>80</v>
      </c>
      <c r="E68" s="17" t="s">
        <v>98</v>
      </c>
      <c r="F68" s="33">
        <v>1</v>
      </c>
      <c r="G68" s="36">
        <v>139</v>
      </c>
      <c r="H68" s="35">
        <f t="shared" si="0"/>
        <v>139</v>
      </c>
      <c r="I68" s="42" t="s">
        <v>258</v>
      </c>
      <c r="J68" t="s">
        <v>257</v>
      </c>
      <c r="L68" s="32"/>
      <c r="M68" s="30"/>
      <c r="N68" s="31"/>
    </row>
    <row r="69" spans="2:14" ht="27" thickBot="1" x14ac:dyDescent="0.35">
      <c r="B69" s="27">
        <v>64</v>
      </c>
      <c r="C69" s="15" t="s">
        <v>133</v>
      </c>
      <c r="D69" s="18" t="s">
        <v>134</v>
      </c>
      <c r="E69" s="17" t="s">
        <v>106</v>
      </c>
      <c r="F69" s="33">
        <v>2</v>
      </c>
      <c r="G69" s="36">
        <v>1070</v>
      </c>
      <c r="H69" s="35">
        <f t="shared" si="0"/>
        <v>2140</v>
      </c>
      <c r="I69" s="38" t="s">
        <v>260</v>
      </c>
      <c r="J69" t="s">
        <v>259</v>
      </c>
      <c r="L69" s="32"/>
      <c r="M69" s="30"/>
      <c r="N69" s="31"/>
    </row>
    <row r="70" spans="2:14" ht="54" customHeight="1" x14ac:dyDescent="0.3">
      <c r="B70" s="4"/>
      <c r="C70" s="4"/>
      <c r="F70" s="46" t="s">
        <v>139</v>
      </c>
      <c r="G70" s="47"/>
      <c r="H70" s="11">
        <f>SUM(H6:H69)</f>
        <v>25624</v>
      </c>
      <c r="L70" s="32"/>
      <c r="M70" s="30"/>
      <c r="N70" s="31"/>
    </row>
    <row r="71" spans="2:14" ht="28.5" customHeight="1" x14ac:dyDescent="0.3">
      <c r="B71" s="4"/>
      <c r="C71" s="4"/>
      <c r="F71" s="48" t="s">
        <v>142</v>
      </c>
      <c r="G71" s="48"/>
      <c r="H71" s="41">
        <f>H72-H70</f>
        <v>5381.0400000000009</v>
      </c>
      <c r="K71" s="30"/>
      <c r="L71" s="31"/>
    </row>
    <row r="72" spans="2:14" ht="30.6" customHeight="1" x14ac:dyDescent="0.3">
      <c r="F72" s="48" t="s">
        <v>140</v>
      </c>
      <c r="G72" s="48"/>
      <c r="H72" s="40">
        <f>H70*1.21</f>
        <v>31005.040000000001</v>
      </c>
    </row>
    <row r="74" spans="2:14" x14ac:dyDescent="0.3">
      <c r="B74" s="49" t="s">
        <v>4</v>
      </c>
      <c r="C74" s="49"/>
      <c r="D74" s="49"/>
      <c r="E74" s="49"/>
      <c r="F74" s="49"/>
      <c r="G74" s="49"/>
      <c r="H74" s="49"/>
      <c r="I74" s="49"/>
    </row>
    <row r="75" spans="2:14" x14ac:dyDescent="0.3">
      <c r="B75" s="10" t="s">
        <v>5</v>
      </c>
      <c r="C75" s="10"/>
      <c r="D75" s="9"/>
      <c r="E75" s="9"/>
      <c r="F75" s="9"/>
      <c r="G75" s="9"/>
      <c r="H75" s="9"/>
      <c r="I75" s="9"/>
    </row>
    <row r="76" spans="2:14" x14ac:dyDescent="0.3">
      <c r="D76" s="5"/>
      <c r="E76" s="5"/>
    </row>
    <row r="131" spans="4:7" ht="39.6" x14ac:dyDescent="0.3">
      <c r="D131" s="6" t="s">
        <v>6</v>
      </c>
      <c r="E131" s="6"/>
      <c r="G131" s="7" t="s">
        <v>7</v>
      </c>
    </row>
  </sheetData>
  <mergeCells count="6">
    <mergeCell ref="H1:I1"/>
    <mergeCell ref="F70:G70"/>
    <mergeCell ref="F71:G71"/>
    <mergeCell ref="F72:G72"/>
    <mergeCell ref="B74:I74"/>
    <mergeCell ref="D2:F2"/>
  </mergeCells>
  <hyperlinks>
    <hyperlink ref="J14" r:id="rId1" xr:uid="{E44C6595-68DC-49A1-A290-6778F2C987A3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B8210A874BFC64B87AC34CB24042502" ma:contentTypeVersion="21" ma:contentTypeDescription="Kurkite naują dokumentą." ma:contentTypeScope="" ma:versionID="90d2251af1ca2901c49407787fdd4c30">
  <xsd:schema xmlns:xsd="http://www.w3.org/2001/XMLSchema" xmlns:xs="http://www.w3.org/2001/XMLSchema" xmlns:p="http://schemas.microsoft.com/office/2006/metadata/properties" xmlns:ns2="10d82443-09d3-40b0-8c83-26301ffc3ad6" xmlns:ns3="ee1859fd-5c03-4aad-a8ae-84688b43cbdc" targetNamespace="http://schemas.microsoft.com/office/2006/metadata/properties" ma:root="true" ma:fieldsID="6310b8adc86e30bf7c2960ddc18ed4c0" ns2:_="" ns3:_="">
    <xsd:import namespace="10d82443-09d3-40b0-8c83-26301ffc3ad6"/>
    <xsd:import namespace="ee1859fd-5c03-4aad-a8ae-84688b43c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Nuoroda" minOccurs="0"/>
                <xsd:element ref="ns2:https_x003a__x002f__x002f_avilys_x002e_vu_x002e_lt_x002f_dhs_x002f_actDHSDocumentShow_x003f_docOid_x003d_470eb460bf7c11eebf1fed8d3e630f93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VI" minOccurs="0"/>
                <xsd:element ref="ns2:Inic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2443-09d3-40b0-8c83-26301ffc3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uoroda" ma:index="14" nillable="true" ma:displayName="Nuoroda" ma:description="https://avilys.vu.lt/dhs/actDHSDocumentShow?docOid=91d93b60ec6e11e7b4fd9908b57f9091#" ma:format="Hyperlink" ma:internalName="Nuoro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ttps_x003a__x002f__x002f_avilys_x002e_vu_x002e_lt_x002f_dhs_x002f_actDHSDocumentShow_x003f_docOid_x003d_470eb460bf7c11eebf1fed8d3e630f93" ma:index="15" nillable="true" ma:displayName="https://avilys.vu.lt/dhs/actDHSDocumentShow?docOid=470eb460bf7c11eebf1fed8d3e630f93" ma:format="Image" ma:internalName="https_x003a__x002f__x002f_avilys_x002e_vu_x002e_lt_x002f_dhs_x002f_actDHSDocumentShow_x003f_docOid_x003d_470eb460bf7c11eebf1fed8d3e630f9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Vaizdų žymės" ma:readOnly="false" ma:fieldId="{5cf76f15-5ced-4ddc-b409-7134ff3c332f}" ma:taxonomyMulti="true" ma:sspId="bd1d6e2d-d61e-4002-9eb5-e7f8ec1ff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VI" ma:index="25" nillable="true" ma:displayName="VI" ma:format="Dropdown" ma:internalName="VI">
      <xsd:simpleType>
        <xsd:restriction base="dms:Text">
          <xsd:maxLength value="255"/>
        </xsd:restriction>
      </xsd:simpleType>
    </xsd:element>
    <xsd:element name="Inici" ma:index="26" nillable="true" ma:displayName="Inici" ma:format="Hyperlink" ma:internalName="Inici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859fd-5c03-4aad-a8ae-84688b43c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1a7d060-56e9-4f3b-b1f8-de18a18b46d2}" ma:internalName="TaxCatchAll" ma:showField="CatchAllData" ma:web="ee1859fd-5c03-4aad-a8ae-84688b43c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ttps_x003a__x002f__x002f_avilys_x002e_vu_x002e_lt_x002f_dhs_x002f_actDHSDocumentShow_x003f_docOid_x003d_470eb460bf7c11eebf1fed8d3e630f93 xmlns="10d82443-09d3-40b0-8c83-26301ffc3ad6">
      <Url xsi:nil="true"/>
      <Description xsi:nil="true"/>
    </https_x003a__x002f__x002f_avilys_x002e_vu_x002e_lt_x002f_dhs_x002f_actDHSDocumentShow_x003f_docOid_x003d_470eb460bf7c11eebf1fed8d3e630f93>
    <Nuoroda xmlns="10d82443-09d3-40b0-8c83-26301ffc3ad6">
      <Url xsi:nil="true"/>
      <Description xsi:nil="true"/>
    </Nuoroda>
    <lcf76f155ced4ddcb4097134ff3c332f xmlns="10d82443-09d3-40b0-8c83-26301ffc3ad6">
      <Terms xmlns="http://schemas.microsoft.com/office/infopath/2007/PartnerControls"/>
    </lcf76f155ced4ddcb4097134ff3c332f>
    <TaxCatchAll xmlns="ee1859fd-5c03-4aad-a8ae-84688b43cbdc" xsi:nil="true"/>
    <VI xmlns="10d82443-09d3-40b0-8c83-26301ffc3ad6" xsi:nil="true"/>
    <Inici xmlns="10d82443-09d3-40b0-8c83-26301ffc3ad6">
      <Url xsi:nil="true"/>
      <Description xsi:nil="true"/>
    </Inic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89231-105F-4935-B3E5-E7ED05449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82443-09d3-40b0-8c83-26301ffc3ad6"/>
    <ds:schemaRef ds:uri="ee1859fd-5c03-4aad-a8ae-84688b43c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A37B0-E5DF-4181-852C-AE0FB86679B2}">
  <ds:schemaRefs>
    <ds:schemaRef ds:uri="http://schemas.microsoft.com/office/2006/metadata/properties"/>
    <ds:schemaRef ds:uri="http://schemas.microsoft.com/office/infopath/2007/PartnerControls"/>
    <ds:schemaRef ds:uri="10d82443-09d3-40b0-8c83-26301ffc3ad6"/>
    <ds:schemaRef ds:uri="ee1859fd-5c03-4aad-a8ae-84688b43cbdc"/>
  </ds:schemaRefs>
</ds:datastoreItem>
</file>

<file path=customXml/itemProps3.xml><?xml version="1.0" encoding="utf-8"?>
<ds:datastoreItem xmlns:ds="http://schemas.openxmlformats.org/officeDocument/2006/customXml" ds:itemID="{23165DC4-9E35-410F-9BD0-6CB03D166E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Rūta Pugžlienė</dc:creator>
  <cp:keywords/>
  <dc:description/>
  <cp:lastModifiedBy>UAB Eksma</cp:lastModifiedBy>
  <cp:revision/>
  <dcterms:created xsi:type="dcterms:W3CDTF">2015-06-05T18:17:20Z</dcterms:created>
  <dcterms:modified xsi:type="dcterms:W3CDTF">2025-07-04T07:43:26Z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0x010100DB8210A874BFC64B87AC34CB24042502</vt:lpwstr>
  </property>
  <property fmtid="{D5CDD505-2E9C-101B-9397-08002B2CF9AE}" pid="3" name="MediaServiceImageTags">
    <vt:lpwstr/>
  </property>
</Properties>
</file>