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zilinskis.com\zilinskis_co\3) „Projektai ir Co“\Projektavimas\15 Konkursai\2025\01 Ruošiami\Ignitis (208) ET projekt. Kauno reg. Šakių r\5. Pasiūlymas\02 Galutinis\"/>
    </mc:Choice>
  </mc:AlternateContent>
  <xr:revisionPtr revIDLastSave="0" documentId="13_ncr:1_{AA98DA39-365B-4EAE-A152-527E43D66A97}" xr6:coauthVersionLast="47" xr6:coauthVersionMax="47" xr10:uidLastSave="{00000000-0000-0000-0000-000000000000}"/>
  <bookViews>
    <workbookView xWindow="28680" yWindow="-120" windowWidth="290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1" l="1"/>
  <c r="E17" i="1" l="1"/>
  <c r="E15" i="1"/>
  <c r="E13" i="1"/>
  <c r="E11" i="1"/>
  <c r="E9" i="1"/>
  <c r="D19" i="1" l="1"/>
  <c r="G19" i="1" s="1"/>
  <c r="D17" i="1"/>
  <c r="G17" i="1" s="1"/>
  <c r="D15" i="1"/>
  <c r="G15" i="1" s="1"/>
  <c r="D13" i="1"/>
  <c r="G13" i="1" s="1"/>
  <c r="D11" i="1"/>
  <c r="G11" i="1" s="1"/>
  <c r="D9" i="1"/>
  <c r="G9" i="1" s="1"/>
  <c r="G14" i="1"/>
  <c r="G8" i="1"/>
  <c r="G18" i="1"/>
  <c r="G10" i="1"/>
  <c r="G12" i="1"/>
  <c r="G16" i="1"/>
  <c r="G46" i="1"/>
  <c r="G45" i="1"/>
  <c r="G44" i="1"/>
  <c r="G43" i="1"/>
  <c r="G42" i="1"/>
  <c r="G41" i="1"/>
  <c r="G40" i="1"/>
  <c r="G39" i="1"/>
  <c r="G38" i="1"/>
  <c r="G37" i="1"/>
  <c r="G36" i="1"/>
  <c r="G35" i="1"/>
  <c r="G34" i="1"/>
  <c r="G33" i="1"/>
  <c r="G32" i="1"/>
  <c r="G31" i="1"/>
  <c r="G30" i="1"/>
  <c r="G29" i="1"/>
  <c r="G28" i="1"/>
  <c r="G27" i="1"/>
  <c r="G26" i="1"/>
  <c r="G25" i="1"/>
  <c r="G24" i="1"/>
  <c r="G23" i="1"/>
  <c r="G22" i="1"/>
  <c r="G21" i="1"/>
  <c r="G20" i="1"/>
  <c r="G49" i="1" l="1"/>
</calcChain>
</file>

<file path=xl/sharedStrings.xml><?xml version="1.0" encoding="utf-8"?>
<sst xmlns="http://schemas.openxmlformats.org/spreadsheetml/2006/main" count="115" uniqueCount="78">
  <si>
    <t>Projektavimo paslaugų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</si>
  <si>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</si>
  <si>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</si>
  <si>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</si>
  <si>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</si>
  <si>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r>
      <rPr>
        <b/>
        <sz val="10"/>
        <color theme="1"/>
        <rFont val="Arial"/>
        <family val="2"/>
        <charset val="186"/>
      </rPr>
      <t>Užpildyta ne pagal reikalavimus</t>
    </r>
    <r>
      <rPr>
        <sz val="10"/>
        <color theme="1"/>
        <rFont val="Arial"/>
        <family val="2"/>
        <charset val="186"/>
      </rPr>
      <t xml:space="preserve">
(užpildžius </t>
    </r>
    <r>
      <rPr>
        <b/>
        <sz val="10"/>
        <color theme="1"/>
        <rFont val="Arial"/>
        <family val="2"/>
        <charset val="186"/>
      </rPr>
      <t>visas</t>
    </r>
    <r>
      <rPr>
        <sz val="10"/>
        <color theme="1"/>
        <rFont val="Arial"/>
        <family val="2"/>
        <charset val="186"/>
      </rPr>
      <t xml:space="preserve"> pozicijas teisingai - neužsidega)</t>
    </r>
  </si>
  <si>
    <t>Eil. Nr.</t>
  </si>
  <si>
    <t>DARBŲ PAVADINIMAS</t>
  </si>
  <si>
    <t>Mato vnt.</t>
  </si>
  <si>
    <t>*Mato vnt. Įkainis, Eur be PVM (Rangovo)</t>
  </si>
  <si>
    <t>**Maksimalus priimtinas darbų įkainis, Eur be PVM (ESO)</t>
  </si>
  <si>
    <t>Lyginamasis koeficientas</t>
  </si>
  <si>
    <t>Pasiūlymo vertė (įvertinant lyginamąjį koeficientą):</t>
  </si>
  <si>
    <t>vnt.</t>
  </si>
  <si>
    <t>Techninio projekto korekcijos įkainis dėl ESO kaltės (arba ESO iniciatyva), kai techninio projekto sąmatinė vertė virš 35 iki 50 tūkst. Eur ir techninio projekto korekcijos sąmatinė vertė iki 5 tūkst. Eur</t>
  </si>
  <si>
    <t>Techninio projekto korekcijos įkainis dėl ESO kaltės (arba ESO iniciatyva), kai techninio projekto sąmatinė vertė virš 35 iki 50 tūkst. Eur ir techninio projekto korekcijos sąmatinė vertė nuo 5 tūkst. iki 7 tūkst. Eur</t>
  </si>
  <si>
    <t>Projekto vykdymo priežiūros  maksimalus priimtinas įkainis, kai techninio projekto sąmatinė vertė virš 35 iki 50 tūkst. Eur</t>
  </si>
  <si>
    <t>Techninio projekto korekcijos įkainis dėl ESO kaltės (arba ESO iniciatyva), kai techninio projekto sąmatinė vertė virš 50 iki 100 tūkst. Eur ir techninio projekto korekcijos sąmatinė vertė iki 10 tūkst. Eur</t>
  </si>
  <si>
    <t>Techninio projekto korekcijos įkainis dėl ESO kaltės (arba ESO iniciatyva), kai techninio projekto sąmatinė vertė virš 50 iki 100 tūkst. Eur ir techninio projekto korekcijos sąmatinė vertė nuo 10 tūkst. iki 13 tūkst. Eur</t>
  </si>
  <si>
    <t>Projekto vykdymo priežiūros maksimalus priimtinas įkainis, kai techninio projekto sąmatinė vertė virš 50 iki 100 tūkst. Eur</t>
  </si>
  <si>
    <t>Techninio projekto korekcijos įkainis dėl ESO kaltės (arba ESO iniciatyva), kai techninio projekto sąmatinė vertė virš 100 iki 200 tūkst. Eur ir techninio projekto korekcijos sąmatinė vertė iki 20 tūkst. Eur</t>
  </si>
  <si>
    <t>Techninio projekto korekcijos įkainis dėl ESO kaltės (arba ESO iniciatyva), kai techninio projekto sąmatinė vertė virš 100 iki 200 tūkst. Eur ir techninio projekto korekcijos sąmatinė vertė nuo 20 tūkst. iki 25 tūkst. Eur</t>
  </si>
  <si>
    <t>Projekto vykdymo priežiūros maksimalus priimtinas įkainis kai techninio projekto sąmatinė vertė virš 100 iki 200 tūkst. Eur</t>
  </si>
  <si>
    <t>Techninio projekto korekcijos įkainis dėl ESO kaltės (arba ESO iniciatyva), kai techninio projekto sąmatinė vertė virš 200 iki 350 tūkst. Eur ir techninio projekto korekcijos sąmatinė vertė iki 35 tūkst. Eur</t>
  </si>
  <si>
    <t>Techninio projekto korekcijos įkainis dėl ESO kaltės (arba ESO iniciatyva), kai techninio projekto sąmatinė vertė virš 200 iki 350 tūkst. Eur ir techninio projekto korekcijos sąmatinė vertė nuo 35 tūkst. iki 42 tūkst. Eur</t>
  </si>
  <si>
    <t>Projekto vykdymo priežiūros maksimalus priimtinas įkainis, kai techninio projekto sąmatinė vertė virš 200 iki 350 tūkst. Eur</t>
  </si>
  <si>
    <t>Techninio projekto korekcijos įkainis dėl ESO kaltės (arba ESO iniciatyva), kai techninio projekto sąmatinė vertė virš 350 iki 700 tūkst. Eur ir techninio projekto korekcijos sąmatinė vertė iki 70 tūkst. Eur</t>
  </si>
  <si>
    <t>Techninio projekto korekcijos įkainis dėl ESO kaltės (arba ESO iniciatyva), kai techninio projekto sąmatinė vertė virš 350 iki 700 tūkst. Eur ir techninio projekto korekcijos sąmatinė vertė nuo 70 tūkst. iki 84 tūkst. Eur</t>
  </si>
  <si>
    <t>Projekto vykdymo priežiūros maksimalus priimtinas įkainis, kai techninio projekto sąmatinė vertė virš 350 iki 700 tūkst. Eur</t>
  </si>
  <si>
    <t>Techninio projekto korekcijos įkainis dėl ESO kaltės (arba ESO iniciatyva), kai techninio projekto sąmatinė vertė virš 700 tūkst. Eur iki 2,5 mln. Eur ir techninio projekto korekcijos sąmatinė vertė iki 250 tūkst. Eur</t>
  </si>
  <si>
    <t>Techninio projekto korekcijos įkainis dėl ESO kaltės (arba ESO iniciatyva), kai techninio projekto sąmatinė vertė virš 700 tūkst. Eur iki 2,5 mln. Eur ir techninio projekto korekcijos sąmatinė vertė nuo 250 tūkst. iki 300 tūkst. Eur</t>
  </si>
  <si>
    <t>Projekto vykdymo priežiūros maksimalus priimtinas įkainis, kai techninio projekto sąmatinė vertė virš 700 tūkst. Eur iki 2,5 mln. Eur</t>
  </si>
  <si>
    <t>Techninio projekto korekcijos įkainis dėl ESO kaltės (arba ESO iniciatyva), kai techninio projekto sąmatinė vertė virš 2,5 mln. Eur iki 5 mln. Eur ir techninio projekto korekcijos sąmatinė vertė iki 500 tūkst. Eur</t>
  </si>
  <si>
    <t>Techninio projekto korekcijos įkainis dėl ESO kaltės (arba ESO iniciatyva), kai techninio projekto sąmatinė vertė virš 2,5 mln. Eur iki 5 mln. Eur ir techninio projekto korekcijos sąmatinė vertė nuo 500 tūkst. iki 600 tūkst. Eur</t>
  </si>
  <si>
    <t>Projekto vykdymo priežiūros maksimalus priimtinas įkainis, kai techninio projekto sąmatinė vertė virš 2,5 mln. Eur iki 5 mln. Eur</t>
  </si>
  <si>
    <t>Melioracijos projekto (projekto dalies) įkainis , kai melioracijos darbų sąmatinė vertė su įranga ir medžiagomis iki 20 tūkst. Eur</t>
  </si>
  <si>
    <t>Melioracijos projekto (projekto dalies) įkainis , kai melioracijos darbų sąmatinė vertė su įranga ir medžiagomis virš 20 iki 90 tūkst. Eur</t>
  </si>
  <si>
    <t>Melioracijos projekto (projekto dalies) įkainis , kai melioracijos darbų sąmatinė vertė su įranga ir medžiagomis virš 90 tūkst. Eur</t>
  </si>
  <si>
    <t>Techninio projekto korekcija dėl ESO kaltės (arba ESO iniciatyva), kai reikia pakoreguoti schemas, pakoreguoti žiniaraščius, pakoreguoti technines specifikacijas.</t>
  </si>
  <si>
    <t>Topo nuotrauka (tais atvejais, kai Užsakovas inicijuoja projektavimo užduoties korekciją arba nutraukiamas projektavimo užduoties vykdymas)</t>
  </si>
  <si>
    <t>Paslaugų kaina, Eur be PVM:</t>
  </si>
  <si>
    <t>Jeigu Rangovo siūlomi įkainiai yra 50 % mažesni už AB „Energijos skirstymo operatorius“ nustatytus maksimalius įkainius, Rangovas privalo pasigrįsti neįprastai mažą pasiūlymo kainą.</t>
  </si>
  <si>
    <t>Melioracijos projekto reikia tada, kada AB „Energijos skirstymo operatorius“ kerta melioracijos tinklus.</t>
  </si>
  <si>
    <t xml:space="preserve">Projektavimo darbai, topografinės nuotraukos išlaidos.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klientui priklausančių objektų apsaugos zonų (teritorijų) registravimo atlikimas. Jis turi būti atliktas ne vėliau nei teisės aktuose nustatytais terminais (per 10 k. d. nuo projekto patvirtinimo dienos). Atlikdamas teritorijų registravimo paslaugą Rangovas privalo Užsakovo vardu Nekilnojamojo turto registro nuostatų ir kitų teisės aktų nustatyta tvarka parengti, patvirtinti ir pateikti Nekilnojamojo turto registro tvarkytojui, dokumentus, reikalingus naujai nustatytų ir (ar) pasikeitusių (panaikintų), Klientui priklausančių objektų apsaugai skirtų, apsaugos zonų (teritorijų) įregistravimui Nekilnojamojo turto registre. Klientui pateikiami įrodymai apie tinkamai įvykdytą pareigą. 
</t>
  </si>
  <si>
    <t>*Mato vnt. Įkainis, Eur be PVM (Rangovo) - Paslaugų Teikėjo pasiūlytas įkainis už atliktas Projektavimo paslaugas, išskyrus Sutarties 6.1. tiesiogiai kompensuojamas išlaidas.</t>
  </si>
  <si>
    <t>**Maksimalus priimtinas darbų įkainis, Eur be PVM (ESO) - maksimalus galimas Projektavimo paslaugos įkainis, išskyrus Sutarties 6.1. tiesiogiai kompensuojamas išlaidas.</t>
  </si>
  <si>
    <t>Projektavimo paslaugos įkainis už objektą</t>
  </si>
  <si>
    <t>km</t>
  </si>
  <si>
    <t>Relinės apsaugos nuostatų skaičiavimas vienam prijunginiui (kai nereikalingas  pilnos apimties techninio darbo projekto rengimas)</t>
  </si>
  <si>
    <r>
      <t>Suprojektuoto inžinerinio tinklo ilgis, 10 kV</t>
    </r>
    <r>
      <rPr>
        <vertAlign val="superscript"/>
        <sz val="11"/>
        <color theme="1"/>
        <rFont val="Calibri"/>
        <family val="2"/>
        <charset val="186"/>
        <scheme val="minor"/>
      </rPr>
      <t>1</t>
    </r>
  </si>
  <si>
    <r>
      <t>Suprojektuoto inžinerinio tinklo ilgis, 0,4 kV</t>
    </r>
    <r>
      <rPr>
        <vertAlign val="superscript"/>
        <sz val="11"/>
        <color theme="1"/>
        <rFont val="Calibri"/>
        <family val="2"/>
        <charset val="186"/>
        <scheme val="minor"/>
      </rPr>
      <t>2</t>
    </r>
  </si>
  <si>
    <r>
      <t>Suprojektuoto inžinerinio tinklo ilgis, 0,4 kV, abonentinė dalis</t>
    </r>
    <r>
      <rPr>
        <vertAlign val="superscript"/>
        <sz val="11"/>
        <color theme="1"/>
        <rFont val="Calibri"/>
        <family val="2"/>
        <charset val="186"/>
        <scheme val="minor"/>
      </rPr>
      <t>3</t>
    </r>
  </si>
  <si>
    <r>
      <t>Pamatų modulinei karkasinei transformatorinei (MKT) suprojektavimas</t>
    </r>
    <r>
      <rPr>
        <vertAlign val="superscript"/>
        <sz val="11"/>
        <color theme="1"/>
        <rFont val="Calibri"/>
        <family val="2"/>
        <charset val="186"/>
        <scheme val="minor"/>
      </rPr>
      <t>5</t>
    </r>
  </si>
  <si>
    <r>
      <rPr>
        <vertAlign val="superscript"/>
        <sz val="10"/>
        <color theme="1"/>
        <rFont val="Arial"/>
        <family val="2"/>
        <charset val="186"/>
      </rPr>
      <t>1</t>
    </r>
    <r>
      <rPr>
        <sz val="10"/>
        <color theme="1"/>
        <rFont val="Arial"/>
        <family val="2"/>
        <charset val="186"/>
      </rPr>
      <t>Įkainis už 1 km suprojektuoto KL ir OL, OKL tinklo. Aktuojamas suprojektuoto tinklo (atkarpos) ilgis. Šiame įkainyje aktuojamas ir suprojektuotas 35 kV tinklas. Defektavimo darbai nėra įtraukiami į įkainį.</t>
    </r>
  </si>
  <si>
    <r>
      <rPr>
        <vertAlign val="superscript"/>
        <sz val="10"/>
        <color theme="1"/>
        <rFont val="Arial"/>
        <family val="2"/>
        <charset val="186"/>
      </rPr>
      <t>2</t>
    </r>
    <r>
      <rPr>
        <sz val="10"/>
        <color theme="1"/>
        <rFont val="Arial"/>
        <family val="2"/>
        <charset val="186"/>
      </rPr>
      <t xml:space="preserve"> Įkainis už 1 km suprojektuoto KL ir OL, OKL tinklo. Aktuojamas suprojektuoto tinklo (atkarpos) ilgis. Defektavimo darbai nėra įtraukiami į įkainį.</t>
    </r>
  </si>
  <si>
    <r>
      <rPr>
        <vertAlign val="superscript"/>
        <sz val="10"/>
        <color theme="1"/>
        <rFont val="Arial"/>
        <family val="2"/>
        <charset val="186"/>
      </rPr>
      <t>3</t>
    </r>
    <r>
      <rPr>
        <sz val="10"/>
        <color theme="1"/>
        <rFont val="Arial"/>
        <family val="2"/>
        <charset val="186"/>
      </rPr>
      <t>Įkainis už 1 km suprojektuoto abonentinio tinklo. Aktuojamas suprojektuoto tinklo (atkarpos) ilgis.</t>
    </r>
  </si>
  <si>
    <r>
      <rPr>
        <vertAlign val="superscript"/>
        <sz val="10"/>
        <color theme="1"/>
        <rFont val="Arial"/>
        <family val="2"/>
        <charset val="186"/>
      </rPr>
      <t>5</t>
    </r>
    <r>
      <rPr>
        <sz val="10"/>
        <color theme="1"/>
        <rFont val="Arial"/>
        <family val="2"/>
        <charset val="186"/>
      </rPr>
      <t xml:space="preserve"> Įkainis taikomas kai reikalinga suprojektuoti modulinės karkasinės transformatorinės (MKT) pamatus (MKT  nuo 2x2000 kVA ir galingesnėms)</t>
    </r>
  </si>
  <si>
    <r>
      <t xml:space="preserve">Transformatorinės projektavimas (rekonstrukcija, modernizavimas, pastatymas) </t>
    </r>
    <r>
      <rPr>
        <vertAlign val="superscript"/>
        <sz val="11"/>
        <color theme="1"/>
        <rFont val="Calibri"/>
        <family val="2"/>
        <charset val="186"/>
        <scheme val="minor"/>
      </rPr>
      <t>4</t>
    </r>
  </si>
  <si>
    <r>
      <rPr>
        <vertAlign val="superscript"/>
        <sz val="10"/>
        <color theme="1"/>
        <rFont val="Arial"/>
        <family val="2"/>
        <charset val="186"/>
      </rPr>
      <t>4</t>
    </r>
    <r>
      <rPr>
        <sz val="10"/>
        <color theme="1"/>
        <rFont val="Arial"/>
        <family val="2"/>
        <charset val="186"/>
      </rPr>
      <t xml:space="preserve"> Įkainis taikomas tik kai projektuojamos daugiau nei 2 transformatorinės, už kiekvieną paskesnę papildomai (projektuojant 1 arba dvi transformatorines, šis įkainis netaikomas).</t>
    </r>
  </si>
  <si>
    <t>1.1.</t>
  </si>
  <si>
    <t>2.1.</t>
  </si>
  <si>
    <t>1.2.</t>
  </si>
  <si>
    <t>2.2.</t>
  </si>
  <si>
    <t>3.1.</t>
  </si>
  <si>
    <t>3.2.</t>
  </si>
  <si>
    <t>4.1.</t>
  </si>
  <si>
    <t>4.2.</t>
  </si>
  <si>
    <t>5.1.</t>
  </si>
  <si>
    <t>5.2.</t>
  </si>
  <si>
    <t>6.1.</t>
  </si>
  <si>
    <t>6.2.</t>
  </si>
  <si>
    <r>
      <t xml:space="preserve">6 </t>
    </r>
    <r>
      <rPr>
        <sz val="11"/>
        <color theme="1"/>
        <rFont val="Calibri"/>
        <family val="2"/>
        <charset val="186"/>
        <scheme val="minor"/>
      </rPr>
      <t>Įkainis taikomas atlikus projektavimą per sutrumpintą terminą, nurodytą Sutarties priede Nr. 6</t>
    </r>
  </si>
  <si>
    <r>
      <t>Projektavimo paslaugos įkainis už objektą su premija</t>
    </r>
    <r>
      <rPr>
        <vertAlign val="superscript"/>
        <sz val="11"/>
        <color theme="1"/>
        <rFont val="Calibri"/>
        <family val="2"/>
        <charset val="186"/>
        <scheme val="minor"/>
      </rPr>
      <t>6</t>
    </r>
  </si>
  <si>
    <r>
      <t>Suprojektuoto inžinerinio tinklo ilgis, 10 kV</t>
    </r>
    <r>
      <rPr>
        <vertAlign val="superscript"/>
        <sz val="11"/>
        <color theme="1"/>
        <rFont val="Calibri"/>
        <family val="2"/>
        <charset val="186"/>
        <scheme val="minor"/>
      </rPr>
      <t>1</t>
    </r>
    <r>
      <rPr>
        <sz val="11"/>
        <color theme="1"/>
        <rFont val="Calibri"/>
        <family val="2"/>
        <charset val="186"/>
        <scheme val="minor"/>
      </rPr>
      <t xml:space="preserve"> su premija</t>
    </r>
    <r>
      <rPr>
        <vertAlign val="superscript"/>
        <sz val="11"/>
        <color theme="1"/>
        <rFont val="Calibri"/>
        <family val="2"/>
        <charset val="186"/>
        <scheme val="minor"/>
      </rPr>
      <t>6</t>
    </r>
  </si>
  <si>
    <r>
      <t>Suprojektuoto inžinerinio tinklo ilgis, 0,4 kV</t>
    </r>
    <r>
      <rPr>
        <vertAlign val="superscript"/>
        <sz val="11"/>
        <color theme="1"/>
        <rFont val="Calibri"/>
        <family val="2"/>
        <charset val="186"/>
        <scheme val="minor"/>
      </rPr>
      <t>2</t>
    </r>
    <r>
      <rPr>
        <sz val="11"/>
        <color theme="1"/>
        <rFont val="Calibri"/>
        <family val="2"/>
        <charset val="186"/>
        <scheme val="minor"/>
      </rPr>
      <t xml:space="preserve"> su premija</t>
    </r>
    <r>
      <rPr>
        <vertAlign val="superscript"/>
        <sz val="11"/>
        <color theme="1"/>
        <rFont val="Calibri"/>
        <family val="2"/>
        <charset val="186"/>
        <scheme val="minor"/>
      </rPr>
      <t>6</t>
    </r>
  </si>
  <si>
    <r>
      <t>Suprojektuoto inžinerinio tinklo ilgis, 0,4 kV, abonentinė dalis</t>
    </r>
    <r>
      <rPr>
        <vertAlign val="superscript"/>
        <sz val="11"/>
        <color theme="1"/>
        <rFont val="Calibri"/>
        <family val="2"/>
        <charset val="186"/>
        <scheme val="minor"/>
      </rPr>
      <t>3</t>
    </r>
    <r>
      <rPr>
        <sz val="11"/>
        <color theme="1"/>
        <rFont val="Calibri"/>
        <family val="2"/>
        <charset val="186"/>
        <scheme val="minor"/>
      </rPr>
      <t xml:space="preserve"> su premija</t>
    </r>
    <r>
      <rPr>
        <vertAlign val="superscript"/>
        <sz val="11"/>
        <color theme="1"/>
        <rFont val="Calibri"/>
        <family val="2"/>
        <charset val="186"/>
        <scheme val="minor"/>
      </rPr>
      <t>6</t>
    </r>
  </si>
  <si>
    <r>
      <t xml:space="preserve">Transformatorinės projektavimas (rekonstrukcija, modernizavimas, pastatymas) </t>
    </r>
    <r>
      <rPr>
        <vertAlign val="superscript"/>
        <sz val="11"/>
        <color theme="1"/>
        <rFont val="Calibri"/>
        <family val="2"/>
        <charset val="186"/>
        <scheme val="minor"/>
      </rPr>
      <t xml:space="preserve">4 </t>
    </r>
    <r>
      <rPr>
        <sz val="11"/>
        <color theme="1"/>
        <rFont val="Calibri"/>
        <family val="2"/>
        <charset val="186"/>
        <scheme val="minor"/>
      </rPr>
      <t>su premija</t>
    </r>
    <r>
      <rPr>
        <vertAlign val="superscript"/>
        <sz val="11"/>
        <color theme="1"/>
        <rFont val="Calibri"/>
        <family val="2"/>
        <charset val="186"/>
        <scheme val="minor"/>
      </rPr>
      <t xml:space="preserve">6     </t>
    </r>
  </si>
  <si>
    <r>
      <t>Pamatų modulinei karkasinei transformatorinei (MKT) suprojektavimas</t>
    </r>
    <r>
      <rPr>
        <vertAlign val="superscript"/>
        <sz val="11"/>
        <color theme="1"/>
        <rFont val="Calibri"/>
        <family val="2"/>
        <charset val="186"/>
        <scheme val="minor"/>
      </rPr>
      <t>5</t>
    </r>
    <r>
      <rPr>
        <sz val="11"/>
        <color theme="1"/>
        <rFont val="Calibri"/>
        <family val="2"/>
        <charset val="186"/>
        <scheme val="minor"/>
      </rPr>
      <t xml:space="preserve"> su premija</t>
    </r>
    <r>
      <rPr>
        <vertAlign val="superscript"/>
        <sz val="11"/>
        <color theme="1"/>
        <rFont val="Calibri"/>
        <family val="2"/>
        <charset val="186"/>
        <scheme val="minor"/>
      </rPr>
      <t>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</si>
</sst>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b/>
      <sz val="16"/>
      <color theme="1"/>
      <name val="Calibri"/>
      <family val="2"/>
      <charset val="186"/>
      <scheme val="minor"/>
    </font>
    <font>
      <b/>
      <sz val="10"/>
      <color theme="1"/>
      <name val="Arial"/>
      <family val="2"/>
      <charset val="186"/>
    </font>
    <font>
      <sz val="10"/>
      <color theme="1"/>
      <name val="Arial"/>
      <family val="2"/>
      <charset val="186"/>
    </font>
    <font>
      <b/>
      <sz val="12"/>
      <color theme="1"/>
      <name val="Calibri"/>
      <family val="2"/>
      <charset val="186"/>
      <scheme val="minor"/>
    </font>
    <font>
      <sz val="12"/>
      <color theme="1"/>
      <name val="Calibri"/>
      <family val="2"/>
      <charset val="186"/>
      <scheme val="minor"/>
    </font>
    <font>
      <vertAlign val="superscript"/>
      <sz val="11"/>
      <color theme="1"/>
      <name val="Calibri"/>
      <family val="2"/>
      <charset val="186"/>
      <scheme val="minor"/>
    </font>
    <font>
      <vertAlign val="superscript"/>
      <sz val="10"/>
      <color theme="1"/>
      <name val="Arial"/>
      <family val="2"/>
      <charset val="186"/>
    </font>
    <font>
      <sz val="11"/>
      <name val="Calibri"/>
      <family val="2"/>
      <scheme val="minor"/>
    </font>
    <font>
      <vertAlign val="superscript"/>
      <sz val="11"/>
      <color theme="1"/>
      <name val="Calibri"/>
      <family val="2"/>
      <scheme val="minor"/>
    </font>
  </fonts>
  <fills count="9">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39">
    <xf numFmtId="0" fontId="0" fillId="0" borderId="0" xfId="0"/>
    <xf numFmtId="0" fontId="0" fillId="0" borderId="0" xfId="0" applyAlignment="1">
      <alignment horizontal="center" vertical="center" wrapText="1"/>
    </xf>
    <xf numFmtId="4" fontId="0" fillId="0" borderId="0" xfId="0" applyNumberFormat="1" applyAlignment="1">
      <alignment horizontal="center" vertical="center" wrapText="1"/>
    </xf>
    <xf numFmtId="0" fontId="10" fillId="6" borderId="1" xfId="0" applyFont="1" applyFill="1" applyBorder="1" applyAlignment="1">
      <alignment horizontal="center" vertical="center" wrapText="1"/>
    </xf>
    <xf numFmtId="0" fontId="10" fillId="6" borderId="1" xfId="1" applyFont="1" applyFill="1" applyBorder="1" applyAlignment="1">
      <alignment horizontal="center" vertical="center" wrapText="1"/>
    </xf>
    <xf numFmtId="0" fontId="11" fillId="0" borderId="0" xfId="0" applyFont="1"/>
    <xf numFmtId="0" fontId="0" fillId="7" borderId="1" xfId="0" applyFill="1" applyBorder="1" applyAlignment="1">
      <alignment horizontal="center" vertical="center"/>
    </xf>
    <xf numFmtId="0" fontId="4" fillId="7" borderId="1" xfId="1" applyFont="1" applyFill="1" applyBorder="1" applyAlignment="1">
      <alignment horizontal="left" vertical="center" wrapText="1"/>
    </xf>
    <xf numFmtId="0" fontId="0" fillId="7" borderId="1" xfId="1" applyFont="1" applyFill="1" applyBorder="1" applyAlignment="1">
      <alignment horizontal="center" vertical="center" wrapText="1"/>
    </xf>
    <xf numFmtId="4" fontId="0" fillId="7" borderId="1" xfId="1" applyNumberFormat="1" applyFont="1" applyFill="1" applyBorder="1" applyAlignment="1" applyProtection="1">
      <alignment horizontal="center" vertical="center" wrapText="1"/>
      <protection locked="0"/>
    </xf>
    <xf numFmtId="4" fontId="0" fillId="7" borderId="1" xfId="0" applyNumberFormat="1" applyFill="1" applyBorder="1" applyAlignment="1">
      <alignment horizontal="center" vertical="center" wrapText="1"/>
    </xf>
    <xf numFmtId="4" fontId="0" fillId="7" borderId="1" xfId="1" applyNumberFormat="1" applyFont="1" applyFill="1" applyBorder="1" applyAlignment="1">
      <alignment horizontal="center" vertical="center" wrapText="1"/>
    </xf>
    <xf numFmtId="4" fontId="0" fillId="3" borderId="1" xfId="1" applyNumberFormat="1" applyFont="1" applyFill="1" applyBorder="1" applyAlignment="1">
      <alignment horizontal="center" vertical="center" wrapText="1"/>
    </xf>
    <xf numFmtId="0" fontId="4" fillId="0" borderId="1" xfId="1" applyFont="1" applyBorder="1" applyAlignment="1">
      <alignment horizontal="left" vertical="center" wrapText="1"/>
    </xf>
    <xf numFmtId="0" fontId="0" fillId="0" borderId="1" xfId="1" applyFont="1" applyBorder="1" applyAlignment="1">
      <alignment horizontal="center" vertical="center" wrapText="1"/>
    </xf>
    <xf numFmtId="4" fontId="0" fillId="2" borderId="1" xfId="1" applyNumberFormat="1" applyFont="1" applyFill="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4" fontId="0" fillId="0" borderId="1" xfId="1" applyNumberFormat="1" applyFont="1" applyBorder="1" applyAlignment="1">
      <alignment horizontal="center" vertical="center" wrapText="1"/>
    </xf>
    <xf numFmtId="0" fontId="0" fillId="7" borderId="1" xfId="1" applyFont="1" applyFill="1" applyBorder="1" applyAlignment="1">
      <alignment horizontal="left" vertical="center" wrapText="1"/>
    </xf>
    <xf numFmtId="0" fontId="0" fillId="0" borderId="1" xfId="1" applyFont="1" applyBorder="1" applyAlignment="1">
      <alignment horizontal="left" vertical="center" wrapText="1"/>
    </xf>
    <xf numFmtId="0" fontId="0" fillId="0" borderId="0" xfId="0" applyAlignment="1">
      <alignment horizontal="center" vertical="center"/>
    </xf>
    <xf numFmtId="0" fontId="0" fillId="0" borderId="0" xfId="1" applyFont="1" applyAlignment="1">
      <alignment horizontal="left" vertical="center" wrapText="1"/>
    </xf>
    <xf numFmtId="0" fontId="0" fillId="0" borderId="0" xfId="1" applyFont="1" applyAlignment="1">
      <alignment horizontal="center" vertical="center" wrapText="1"/>
    </xf>
    <xf numFmtId="4" fontId="0" fillId="0" borderId="0" xfId="1" applyNumberFormat="1" applyFont="1" applyAlignment="1">
      <alignment horizontal="center" vertical="center" wrapText="1"/>
    </xf>
    <xf numFmtId="0" fontId="0" fillId="0" borderId="0" xfId="0" applyAlignment="1">
      <alignment horizontal="left" vertical="center" wrapText="1"/>
    </xf>
    <xf numFmtId="4" fontId="6" fillId="0" borderId="0" xfId="0" applyNumberFormat="1" applyFont="1" applyAlignment="1">
      <alignment horizontal="right" vertical="center"/>
    </xf>
    <xf numFmtId="4" fontId="6" fillId="3" borderId="2" xfId="0" applyNumberFormat="1" applyFont="1" applyFill="1" applyBorder="1" applyAlignment="1">
      <alignment horizontal="center" vertical="center" wrapText="1"/>
    </xf>
    <xf numFmtId="0" fontId="3" fillId="7" borderId="1" xfId="1" applyFont="1" applyFill="1" applyBorder="1" applyAlignment="1">
      <alignment horizontal="left" vertical="center" wrapText="1"/>
    </xf>
    <xf numFmtId="0" fontId="14" fillId="0" borderId="1" xfId="1" applyFont="1" applyBorder="1" applyAlignment="1">
      <alignment horizontal="left" vertical="center" wrapText="1"/>
    </xf>
    <xf numFmtId="0" fontId="2" fillId="7" borderId="1" xfId="1" applyFont="1" applyFill="1" applyBorder="1" applyAlignment="1">
      <alignment horizontal="left" vertical="center" wrapText="1"/>
    </xf>
    <xf numFmtId="0" fontId="15" fillId="0" borderId="0" xfId="0" applyFont="1" applyAlignment="1">
      <alignment horizontal="left" vertical="center"/>
    </xf>
    <xf numFmtId="0" fontId="9" fillId="0" borderId="0" xfId="0" applyFont="1" applyAlignment="1">
      <alignment horizontal="left" vertical="center"/>
    </xf>
    <xf numFmtId="49" fontId="9" fillId="5" borderId="0" xfId="0" applyNumberFormat="1" applyFont="1" applyFill="1" applyAlignment="1">
      <alignment horizontal="left" vertical="top" wrapText="1"/>
    </xf>
    <xf numFmtId="0" fontId="7" fillId="0" borderId="0" xfId="0" applyFont="1" applyAlignment="1">
      <alignment horizontal="center" vertical="center"/>
    </xf>
    <xf numFmtId="164" fontId="8" fillId="2" borderId="0" xfId="0" applyNumberFormat="1" applyFont="1" applyFill="1" applyAlignment="1">
      <alignment horizontal="left" vertical="center"/>
    </xf>
    <xf numFmtId="49" fontId="9" fillId="3" borderId="0" xfId="0" applyNumberFormat="1" applyFont="1" applyFill="1" applyAlignment="1">
      <alignment horizontal="left" vertical="top" wrapText="1"/>
    </xf>
    <xf numFmtId="0" fontId="9" fillId="4" borderId="0" xfId="0" applyFont="1" applyFill="1" applyAlignment="1">
      <alignment horizontal="left" vertical="center"/>
    </xf>
    <xf numFmtId="49" fontId="9" fillId="8" borderId="0" xfId="0" applyNumberFormat="1" applyFont="1" applyFill="1" applyAlignment="1">
      <alignment horizontal="left" vertical="top" wrapText="1"/>
    </xf>
    <xf numFmtId="0" fontId="9" fillId="0" borderId="0" xfId="0" applyFont="1" applyAlignment="1">
      <alignment horizontal="left" vertical="center" wrapText="1"/>
    </xf>
  </cellXfs>
  <cellStyles count="2">
    <cellStyle name="Įprastas" xfId="0" builtinId="0"/>
    <cellStyle name="Normal 3" xfId="1" xr:uid="{C8556D06-5873-4B70-BB2C-52FCDC6EF7FD}"/>
  </cellStyles>
  <dxfs count="4">
    <dxf>
      <font>
        <color auto="1"/>
      </font>
      <fill>
        <patternFill>
          <bgColor theme="5" tint="0.59996337778862885"/>
        </patternFill>
      </fill>
    </dxf>
    <dxf>
      <fill>
        <patternFill>
          <bgColor rgb="FFFFFFCC"/>
        </patternFill>
      </fill>
    </dxf>
    <dxf>
      <font>
        <color auto="1"/>
      </font>
      <fill>
        <patternFill>
          <bgColor theme="6" tint="0.39994506668294322"/>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2"/>
  <sheetViews>
    <sheetView tabSelected="1" workbookViewId="0">
      <selection activeCell="D18" sqref="D18"/>
    </sheetView>
  </sheetViews>
  <sheetFormatPr defaultColWidth="9.28515625" defaultRowHeight="15" x14ac:dyDescent="0.25"/>
  <cols>
    <col min="1" max="1" width="12.7109375" style="20" customWidth="1"/>
    <col min="2" max="2" width="69.42578125" style="24" customWidth="1"/>
    <col min="3" max="3" width="10" style="1" customWidth="1"/>
    <col min="4" max="4" width="24.7109375" style="1" customWidth="1"/>
    <col min="5" max="5" width="29.28515625" style="2" customWidth="1"/>
    <col min="6" max="6" width="13.7109375" style="1" customWidth="1"/>
    <col min="7" max="7" width="33.42578125" style="1" customWidth="1"/>
  </cols>
  <sheetData>
    <row r="1" spans="1:7" ht="21" x14ac:dyDescent="0.25">
      <c r="A1" s="33" t="s">
        <v>0</v>
      </c>
      <c r="B1" s="33"/>
    </row>
    <row r="2" spans="1:7" x14ac:dyDescent="0.25">
      <c r="A2" s="34" t="s">
        <v>1</v>
      </c>
      <c r="B2" s="34"/>
    </row>
    <row r="3" spans="1:7" x14ac:dyDescent="0.25">
      <c r="A3" s="35" t="s">
        <v>2</v>
      </c>
      <c r="B3" s="35"/>
    </row>
    <row r="4" spans="1:7" x14ac:dyDescent="0.25">
      <c r="A4" s="36" t="s">
        <v>3</v>
      </c>
      <c r="B4" s="36"/>
    </row>
    <row r="5" spans="1:7" ht="45.75" customHeight="1" x14ac:dyDescent="0.25">
      <c r="A5" s="37" t="s">
        <v>4</v>
      </c>
      <c r="B5" s="37"/>
    </row>
    <row r="6" spans="1:7" x14ac:dyDescent="0.25">
      <c r="A6" s="32" t="s">
        <v>5</v>
      </c>
      <c r="B6" s="32"/>
    </row>
    <row r="7" spans="1:7" s="5" customFormat="1" ht="50.25" customHeight="1" x14ac:dyDescent="0.25">
      <c r="A7" s="3" t="s">
        <v>6</v>
      </c>
      <c r="B7" s="4" t="s">
        <v>7</v>
      </c>
      <c r="C7" s="4" t="s">
        <v>8</v>
      </c>
      <c r="D7" s="4" t="s">
        <v>9</v>
      </c>
      <c r="E7" s="4" t="s">
        <v>10</v>
      </c>
      <c r="F7" s="4" t="s">
        <v>11</v>
      </c>
      <c r="G7" s="4" t="s">
        <v>12</v>
      </c>
    </row>
    <row r="8" spans="1:7" x14ac:dyDescent="0.25">
      <c r="A8" s="6" t="s">
        <v>59</v>
      </c>
      <c r="B8" s="7" t="s">
        <v>46</v>
      </c>
      <c r="C8" s="8" t="s">
        <v>13</v>
      </c>
      <c r="D8" s="9">
        <v>2300</v>
      </c>
      <c r="E8" s="10">
        <v>2500</v>
      </c>
      <c r="F8" s="11">
        <v>0.4</v>
      </c>
      <c r="G8" s="12">
        <f>D8*F8</f>
        <v>920</v>
      </c>
    </row>
    <row r="9" spans="1:7" ht="17.25" x14ac:dyDescent="0.25">
      <c r="A9" s="6" t="s">
        <v>61</v>
      </c>
      <c r="B9" s="29" t="s">
        <v>72</v>
      </c>
      <c r="C9" s="8" t="s">
        <v>13</v>
      </c>
      <c r="D9" s="12">
        <f>D8*1.1</f>
        <v>2530</v>
      </c>
      <c r="E9" s="10">
        <f>E8*1.1</f>
        <v>2750</v>
      </c>
      <c r="F9" s="11">
        <v>0.4</v>
      </c>
      <c r="G9" s="12">
        <f>D9*F9</f>
        <v>1012</v>
      </c>
    </row>
    <row r="10" spans="1:7" ht="17.25" x14ac:dyDescent="0.25">
      <c r="A10" s="6" t="s">
        <v>60</v>
      </c>
      <c r="B10" s="27" t="s">
        <v>49</v>
      </c>
      <c r="C10" s="8" t="s">
        <v>47</v>
      </c>
      <c r="D10" s="9">
        <v>4500</v>
      </c>
      <c r="E10" s="10">
        <v>4800</v>
      </c>
      <c r="F10" s="11">
        <v>0.2</v>
      </c>
      <c r="G10" s="12">
        <f t="shared" ref="G10:G45" si="0">D10*F10</f>
        <v>900</v>
      </c>
    </row>
    <row r="11" spans="1:7" ht="17.25" x14ac:dyDescent="0.25">
      <c r="A11" s="6" t="s">
        <v>62</v>
      </c>
      <c r="B11" s="29" t="s">
        <v>73</v>
      </c>
      <c r="C11" s="8" t="s">
        <v>47</v>
      </c>
      <c r="D11" s="12">
        <f>D10*1.1</f>
        <v>4950</v>
      </c>
      <c r="E11" s="10">
        <f>E10*1.1</f>
        <v>5280</v>
      </c>
      <c r="F11" s="11">
        <v>0.2</v>
      </c>
      <c r="G11" s="12">
        <f t="shared" ref="G11" si="1">D11*F11</f>
        <v>990</v>
      </c>
    </row>
    <row r="12" spans="1:7" ht="17.25" x14ac:dyDescent="0.25">
      <c r="A12" s="6" t="s">
        <v>63</v>
      </c>
      <c r="B12" s="27" t="s">
        <v>50</v>
      </c>
      <c r="C12" s="8" t="s">
        <v>47</v>
      </c>
      <c r="D12" s="9">
        <v>5100</v>
      </c>
      <c r="E12" s="10">
        <v>5400</v>
      </c>
      <c r="F12" s="11">
        <v>0.3</v>
      </c>
      <c r="G12" s="12">
        <f t="shared" si="0"/>
        <v>1530</v>
      </c>
    </row>
    <row r="13" spans="1:7" ht="17.25" x14ac:dyDescent="0.25">
      <c r="A13" s="6" t="s">
        <v>64</v>
      </c>
      <c r="B13" s="29" t="s">
        <v>74</v>
      </c>
      <c r="C13" s="8" t="s">
        <v>47</v>
      </c>
      <c r="D13" s="12">
        <f>D12*1.1</f>
        <v>5610</v>
      </c>
      <c r="E13" s="10">
        <f>E12*1.1</f>
        <v>5940.0000000000009</v>
      </c>
      <c r="F13" s="11">
        <v>0.3</v>
      </c>
      <c r="G13" s="12">
        <f t="shared" ref="G13" si="2">D13*F13</f>
        <v>1683</v>
      </c>
    </row>
    <row r="14" spans="1:7" ht="17.25" x14ac:dyDescent="0.25">
      <c r="A14" s="6" t="s">
        <v>65</v>
      </c>
      <c r="B14" s="27" t="s">
        <v>51</v>
      </c>
      <c r="C14" s="8" t="s">
        <v>47</v>
      </c>
      <c r="D14" s="9">
        <v>2600</v>
      </c>
      <c r="E14" s="10">
        <v>2800</v>
      </c>
      <c r="F14" s="11">
        <v>0.15</v>
      </c>
      <c r="G14" s="12">
        <f>D14*F14</f>
        <v>390</v>
      </c>
    </row>
    <row r="15" spans="1:7" ht="17.25" x14ac:dyDescent="0.25">
      <c r="A15" s="6" t="s">
        <v>66</v>
      </c>
      <c r="B15" s="29" t="s">
        <v>75</v>
      </c>
      <c r="C15" s="8" t="s">
        <v>47</v>
      </c>
      <c r="D15" s="12">
        <f>D14*1.1</f>
        <v>2860.0000000000005</v>
      </c>
      <c r="E15" s="10">
        <f>E14*1.1</f>
        <v>3080.0000000000005</v>
      </c>
      <c r="F15" s="11">
        <v>0.15</v>
      </c>
      <c r="G15" s="12">
        <f>D15*F15</f>
        <v>429.00000000000006</v>
      </c>
    </row>
    <row r="16" spans="1:7" ht="36" customHeight="1" x14ac:dyDescent="0.25">
      <c r="A16" s="6" t="s">
        <v>67</v>
      </c>
      <c r="B16" s="27" t="s">
        <v>57</v>
      </c>
      <c r="C16" s="8" t="s">
        <v>13</v>
      </c>
      <c r="D16" s="9">
        <v>1950</v>
      </c>
      <c r="E16" s="10">
        <v>2000</v>
      </c>
      <c r="F16" s="11">
        <v>0.25</v>
      </c>
      <c r="G16" s="12">
        <f t="shared" si="0"/>
        <v>487.5</v>
      </c>
    </row>
    <row r="17" spans="1:7" ht="35.25" customHeight="1" x14ac:dyDescent="0.25">
      <c r="A17" s="6" t="s">
        <v>68</v>
      </c>
      <c r="B17" s="29" t="s">
        <v>76</v>
      </c>
      <c r="C17" s="8" t="s">
        <v>13</v>
      </c>
      <c r="D17" s="12">
        <f>D16*1.1</f>
        <v>2145</v>
      </c>
      <c r="E17" s="10">
        <f>E16*1.1</f>
        <v>2200</v>
      </c>
      <c r="F17" s="11">
        <v>0.25</v>
      </c>
      <c r="G17" s="12">
        <f t="shared" ref="G17" si="3">D17*F17</f>
        <v>536.25</v>
      </c>
    </row>
    <row r="18" spans="1:7" ht="18" customHeight="1" x14ac:dyDescent="0.25">
      <c r="A18" s="6" t="s">
        <v>69</v>
      </c>
      <c r="B18" s="27" t="s">
        <v>52</v>
      </c>
      <c r="C18" s="8" t="s">
        <v>13</v>
      </c>
      <c r="D18" s="9">
        <v>1200</v>
      </c>
      <c r="E18" s="10">
        <v>1200</v>
      </c>
      <c r="F18" s="11">
        <v>0.01</v>
      </c>
      <c r="G18" s="12">
        <f>D18*F18</f>
        <v>12</v>
      </c>
    </row>
    <row r="19" spans="1:7" ht="33.75" customHeight="1" x14ac:dyDescent="0.25">
      <c r="A19" s="6" t="s">
        <v>70</v>
      </c>
      <c r="B19" s="29" t="s">
        <v>77</v>
      </c>
      <c r="C19" s="8" t="s">
        <v>13</v>
      </c>
      <c r="D19" s="12">
        <f>D18*1.1</f>
        <v>1320</v>
      </c>
      <c r="E19" s="10">
        <f>E18*1.1</f>
        <v>1320</v>
      </c>
      <c r="F19" s="11">
        <v>0.01</v>
      </c>
      <c r="G19" s="12">
        <f>D19*F19</f>
        <v>13.200000000000001</v>
      </c>
    </row>
    <row r="20" spans="1:7" ht="45" x14ac:dyDescent="0.25">
      <c r="A20" s="6">
        <v>7</v>
      </c>
      <c r="B20" s="13" t="s">
        <v>14</v>
      </c>
      <c r="C20" s="14" t="s">
        <v>13</v>
      </c>
      <c r="D20" s="15">
        <v>350</v>
      </c>
      <c r="E20" s="16">
        <v>351</v>
      </c>
      <c r="F20" s="17">
        <v>0.04</v>
      </c>
      <c r="G20" s="12">
        <f t="shared" si="0"/>
        <v>14</v>
      </c>
    </row>
    <row r="21" spans="1:7" ht="45" x14ac:dyDescent="0.25">
      <c r="A21" s="6">
        <v>8</v>
      </c>
      <c r="B21" s="13" t="s">
        <v>15</v>
      </c>
      <c r="C21" s="14" t="s">
        <v>13</v>
      </c>
      <c r="D21" s="15">
        <v>400</v>
      </c>
      <c r="E21" s="16">
        <v>422</v>
      </c>
      <c r="F21" s="17">
        <v>0.04</v>
      </c>
      <c r="G21" s="12">
        <f t="shared" si="0"/>
        <v>16</v>
      </c>
    </row>
    <row r="22" spans="1:7" ht="30" x14ac:dyDescent="0.25">
      <c r="A22" s="6">
        <v>9</v>
      </c>
      <c r="B22" s="7" t="s">
        <v>16</v>
      </c>
      <c r="C22" s="8" t="s">
        <v>13</v>
      </c>
      <c r="D22" s="9">
        <v>65</v>
      </c>
      <c r="E22" s="10">
        <v>130</v>
      </c>
      <c r="F22" s="11">
        <v>0.02</v>
      </c>
      <c r="G22" s="12">
        <f t="shared" si="0"/>
        <v>1.3</v>
      </c>
    </row>
    <row r="23" spans="1:7" ht="45" x14ac:dyDescent="0.25">
      <c r="A23" s="6">
        <v>10</v>
      </c>
      <c r="B23" s="13" t="s">
        <v>17</v>
      </c>
      <c r="C23" s="14" t="s">
        <v>13</v>
      </c>
      <c r="D23" s="15">
        <v>500</v>
      </c>
      <c r="E23" s="16">
        <v>533</v>
      </c>
      <c r="F23" s="17">
        <v>0.04</v>
      </c>
      <c r="G23" s="12">
        <f t="shared" si="0"/>
        <v>20</v>
      </c>
    </row>
    <row r="24" spans="1:7" ht="45" x14ac:dyDescent="0.25">
      <c r="A24" s="6">
        <v>11</v>
      </c>
      <c r="B24" s="13" t="s">
        <v>18</v>
      </c>
      <c r="C24" s="14" t="s">
        <v>13</v>
      </c>
      <c r="D24" s="15">
        <v>500</v>
      </c>
      <c r="E24" s="16">
        <v>640</v>
      </c>
      <c r="F24" s="17">
        <v>0.04</v>
      </c>
      <c r="G24" s="12">
        <f t="shared" si="0"/>
        <v>20</v>
      </c>
    </row>
    <row r="25" spans="1:7" ht="30" x14ac:dyDescent="0.25">
      <c r="A25" s="6">
        <v>12</v>
      </c>
      <c r="B25" s="7" t="s">
        <v>19</v>
      </c>
      <c r="C25" s="8" t="s">
        <v>13</v>
      </c>
      <c r="D25" s="9">
        <v>130</v>
      </c>
      <c r="E25" s="10">
        <v>260</v>
      </c>
      <c r="F25" s="11">
        <v>0.02</v>
      </c>
      <c r="G25" s="12">
        <f t="shared" si="0"/>
        <v>2.6</v>
      </c>
    </row>
    <row r="26" spans="1:7" ht="45" x14ac:dyDescent="0.25">
      <c r="A26" s="6">
        <v>13</v>
      </c>
      <c r="B26" s="13" t="s">
        <v>20</v>
      </c>
      <c r="C26" s="14" t="s">
        <v>13</v>
      </c>
      <c r="D26" s="15">
        <v>800</v>
      </c>
      <c r="E26" s="16">
        <v>845</v>
      </c>
      <c r="F26" s="17">
        <v>0.04</v>
      </c>
      <c r="G26" s="12">
        <f t="shared" si="0"/>
        <v>32</v>
      </c>
    </row>
    <row r="27" spans="1:7" ht="45" x14ac:dyDescent="0.25">
      <c r="A27" s="6">
        <v>14</v>
      </c>
      <c r="B27" s="13" t="s">
        <v>21</v>
      </c>
      <c r="C27" s="14" t="s">
        <v>13</v>
      </c>
      <c r="D27" s="15">
        <v>700</v>
      </c>
      <c r="E27" s="16">
        <v>1014</v>
      </c>
      <c r="F27" s="17">
        <v>0.04</v>
      </c>
      <c r="G27" s="12">
        <f t="shared" si="0"/>
        <v>28</v>
      </c>
    </row>
    <row r="28" spans="1:7" ht="30" x14ac:dyDescent="0.25">
      <c r="A28" s="6">
        <v>15</v>
      </c>
      <c r="B28" s="18" t="s">
        <v>22</v>
      </c>
      <c r="C28" s="8" t="s">
        <v>13</v>
      </c>
      <c r="D28" s="9">
        <v>195</v>
      </c>
      <c r="E28" s="10">
        <v>390</v>
      </c>
      <c r="F28" s="11">
        <v>0.02</v>
      </c>
      <c r="G28" s="12">
        <f t="shared" si="0"/>
        <v>3.9</v>
      </c>
    </row>
    <row r="29" spans="1:7" ht="45" x14ac:dyDescent="0.25">
      <c r="A29" s="6">
        <v>16</v>
      </c>
      <c r="B29" s="19" t="s">
        <v>23</v>
      </c>
      <c r="C29" s="14" t="s">
        <v>13</v>
      </c>
      <c r="D29" s="15">
        <v>1000</v>
      </c>
      <c r="E29" s="16">
        <v>1040</v>
      </c>
      <c r="F29" s="17">
        <v>0.02</v>
      </c>
      <c r="G29" s="12">
        <f t="shared" si="0"/>
        <v>20</v>
      </c>
    </row>
    <row r="30" spans="1:7" ht="45" x14ac:dyDescent="0.25">
      <c r="A30" s="6">
        <v>17</v>
      </c>
      <c r="B30" s="19" t="s">
        <v>24</v>
      </c>
      <c r="C30" s="14" t="s">
        <v>13</v>
      </c>
      <c r="D30" s="15">
        <v>1000</v>
      </c>
      <c r="E30" s="16">
        <v>1248</v>
      </c>
      <c r="F30" s="17">
        <v>0.02</v>
      </c>
      <c r="G30" s="12">
        <f t="shared" si="0"/>
        <v>20</v>
      </c>
    </row>
    <row r="31" spans="1:7" ht="30" x14ac:dyDescent="0.25">
      <c r="A31" s="6">
        <v>18</v>
      </c>
      <c r="B31" s="18" t="s">
        <v>25</v>
      </c>
      <c r="C31" s="8" t="s">
        <v>13</v>
      </c>
      <c r="D31" s="9">
        <v>260</v>
      </c>
      <c r="E31" s="10">
        <v>520</v>
      </c>
      <c r="F31" s="11">
        <v>0.02</v>
      </c>
      <c r="G31" s="12">
        <f t="shared" si="0"/>
        <v>5.2</v>
      </c>
    </row>
    <row r="32" spans="1:7" ht="45" x14ac:dyDescent="0.25">
      <c r="A32" s="6">
        <v>19</v>
      </c>
      <c r="B32" s="19" t="s">
        <v>26</v>
      </c>
      <c r="C32" s="14" t="s">
        <v>13</v>
      </c>
      <c r="D32" s="15">
        <v>1050</v>
      </c>
      <c r="E32" s="16">
        <v>1170</v>
      </c>
      <c r="F32" s="17">
        <v>0.02</v>
      </c>
      <c r="G32" s="12">
        <f t="shared" si="0"/>
        <v>21</v>
      </c>
    </row>
    <row r="33" spans="1:7" ht="45" x14ac:dyDescent="0.25">
      <c r="A33" s="6">
        <v>20</v>
      </c>
      <c r="B33" s="19" t="s">
        <v>27</v>
      </c>
      <c r="C33" s="14" t="s">
        <v>13</v>
      </c>
      <c r="D33" s="15">
        <v>1000</v>
      </c>
      <c r="E33" s="16">
        <v>1416</v>
      </c>
      <c r="F33" s="17">
        <v>0.02</v>
      </c>
      <c r="G33" s="12">
        <f t="shared" si="0"/>
        <v>20</v>
      </c>
    </row>
    <row r="34" spans="1:7" ht="30" x14ac:dyDescent="0.25">
      <c r="A34" s="6">
        <v>21</v>
      </c>
      <c r="B34" s="18" t="s">
        <v>28</v>
      </c>
      <c r="C34" s="8" t="s">
        <v>13</v>
      </c>
      <c r="D34" s="9">
        <v>325</v>
      </c>
      <c r="E34" s="10">
        <v>650</v>
      </c>
      <c r="F34" s="11">
        <v>0.02</v>
      </c>
      <c r="G34" s="12">
        <f t="shared" si="0"/>
        <v>6.5</v>
      </c>
    </row>
    <row r="35" spans="1:7" ht="45" x14ac:dyDescent="0.25">
      <c r="A35" s="6">
        <v>22</v>
      </c>
      <c r="B35" s="13" t="s">
        <v>29</v>
      </c>
      <c r="C35" s="14" t="s">
        <v>13</v>
      </c>
      <c r="D35" s="15">
        <v>2970</v>
      </c>
      <c r="E35" s="16">
        <v>3900</v>
      </c>
      <c r="F35" s="17">
        <v>0.01</v>
      </c>
      <c r="G35" s="12">
        <f t="shared" si="0"/>
        <v>29.7</v>
      </c>
    </row>
    <row r="36" spans="1:7" ht="60" x14ac:dyDescent="0.25">
      <c r="A36" s="6">
        <v>23</v>
      </c>
      <c r="B36" s="13" t="s">
        <v>30</v>
      </c>
      <c r="C36" s="14" t="s">
        <v>13</v>
      </c>
      <c r="D36" s="15">
        <v>3540</v>
      </c>
      <c r="E36" s="16">
        <v>4680</v>
      </c>
      <c r="F36" s="17">
        <v>0.01</v>
      </c>
      <c r="G36" s="12">
        <f t="shared" si="0"/>
        <v>35.4</v>
      </c>
    </row>
    <row r="37" spans="1:7" ht="30" x14ac:dyDescent="0.25">
      <c r="A37" s="6">
        <v>24</v>
      </c>
      <c r="B37" s="18" t="s">
        <v>31</v>
      </c>
      <c r="C37" s="8" t="s">
        <v>13</v>
      </c>
      <c r="D37" s="9">
        <v>520</v>
      </c>
      <c r="E37" s="10">
        <v>1040</v>
      </c>
      <c r="F37" s="11">
        <v>0.01</v>
      </c>
      <c r="G37" s="12">
        <f t="shared" si="0"/>
        <v>5.2</v>
      </c>
    </row>
    <row r="38" spans="1:7" ht="45" x14ac:dyDescent="0.25">
      <c r="A38" s="6">
        <v>25</v>
      </c>
      <c r="B38" s="13" t="s">
        <v>32</v>
      </c>
      <c r="C38" s="14" t="s">
        <v>13</v>
      </c>
      <c r="D38" s="15">
        <v>5850</v>
      </c>
      <c r="E38" s="16">
        <v>11700</v>
      </c>
      <c r="F38" s="17">
        <v>0.01</v>
      </c>
      <c r="G38" s="12">
        <f t="shared" si="0"/>
        <v>58.5</v>
      </c>
    </row>
    <row r="39" spans="1:7" ht="60" x14ac:dyDescent="0.25">
      <c r="A39" s="6">
        <v>26</v>
      </c>
      <c r="B39" s="13" t="s">
        <v>33</v>
      </c>
      <c r="C39" s="14" t="s">
        <v>13</v>
      </c>
      <c r="D39" s="15">
        <v>7020</v>
      </c>
      <c r="E39" s="16">
        <v>14040</v>
      </c>
      <c r="F39" s="17">
        <v>0.01</v>
      </c>
      <c r="G39" s="12">
        <f t="shared" si="0"/>
        <v>70.2</v>
      </c>
    </row>
    <row r="40" spans="1:7" ht="30" x14ac:dyDescent="0.25">
      <c r="A40" s="6">
        <v>27</v>
      </c>
      <c r="B40" s="18" t="s">
        <v>34</v>
      </c>
      <c r="C40" s="8" t="s">
        <v>13</v>
      </c>
      <c r="D40" s="9">
        <v>1600</v>
      </c>
      <c r="E40" s="10">
        <v>3120</v>
      </c>
      <c r="F40" s="11">
        <v>0.01</v>
      </c>
      <c r="G40" s="12">
        <f t="shared" si="0"/>
        <v>16</v>
      </c>
    </row>
    <row r="41" spans="1:7" ht="30" x14ac:dyDescent="0.25">
      <c r="A41" s="6">
        <v>28</v>
      </c>
      <c r="B41" s="19" t="s">
        <v>35</v>
      </c>
      <c r="C41" s="14" t="s">
        <v>13</v>
      </c>
      <c r="D41" s="15">
        <v>1200</v>
      </c>
      <c r="E41" s="16">
        <v>1560</v>
      </c>
      <c r="F41" s="17">
        <v>0.16</v>
      </c>
      <c r="G41" s="12">
        <f t="shared" si="0"/>
        <v>192</v>
      </c>
    </row>
    <row r="42" spans="1:7" ht="30" x14ac:dyDescent="0.25">
      <c r="A42" s="6">
        <v>29</v>
      </c>
      <c r="B42" s="19" t="s">
        <v>36</v>
      </c>
      <c r="C42" s="14" t="s">
        <v>13</v>
      </c>
      <c r="D42" s="15">
        <v>2405</v>
      </c>
      <c r="E42" s="16">
        <v>4810</v>
      </c>
      <c r="F42" s="17">
        <v>0.05</v>
      </c>
      <c r="G42" s="12">
        <f t="shared" si="0"/>
        <v>120.25</v>
      </c>
    </row>
    <row r="43" spans="1:7" ht="30" x14ac:dyDescent="0.25">
      <c r="A43" s="6">
        <v>30</v>
      </c>
      <c r="B43" s="19" t="s">
        <v>37</v>
      </c>
      <c r="C43" s="14" t="s">
        <v>13</v>
      </c>
      <c r="D43" s="15">
        <v>5200</v>
      </c>
      <c r="E43" s="16">
        <v>10400</v>
      </c>
      <c r="F43" s="17">
        <v>0.01</v>
      </c>
      <c r="G43" s="12">
        <f t="shared" si="0"/>
        <v>52</v>
      </c>
    </row>
    <row r="44" spans="1:7" ht="46.5" customHeight="1" x14ac:dyDescent="0.25">
      <c r="A44" s="6">
        <v>31</v>
      </c>
      <c r="B44" s="19" t="s">
        <v>38</v>
      </c>
      <c r="C44" s="14" t="s">
        <v>13</v>
      </c>
      <c r="D44" s="15">
        <v>260</v>
      </c>
      <c r="E44" s="16">
        <v>260</v>
      </c>
      <c r="F44" s="17">
        <v>0.03</v>
      </c>
      <c r="G44" s="12">
        <f t="shared" si="0"/>
        <v>7.8</v>
      </c>
    </row>
    <row r="45" spans="1:7" ht="30" x14ac:dyDescent="0.25">
      <c r="A45" s="6">
        <v>32</v>
      </c>
      <c r="B45" s="28" t="s">
        <v>48</v>
      </c>
      <c r="C45" s="14" t="s">
        <v>13</v>
      </c>
      <c r="D45" s="15">
        <v>600</v>
      </c>
      <c r="E45" s="16">
        <v>600</v>
      </c>
      <c r="F45" s="17">
        <v>0.02</v>
      </c>
      <c r="G45" s="12">
        <f t="shared" si="0"/>
        <v>12</v>
      </c>
    </row>
    <row r="46" spans="1:7" ht="30" x14ac:dyDescent="0.25">
      <c r="A46" s="6">
        <v>33</v>
      </c>
      <c r="B46" s="19" t="s">
        <v>39</v>
      </c>
      <c r="C46" s="14" t="s">
        <v>13</v>
      </c>
      <c r="D46" s="15">
        <v>520</v>
      </c>
      <c r="E46" s="16">
        <v>520</v>
      </c>
      <c r="F46" s="17">
        <v>0.01</v>
      </c>
      <c r="G46" s="12">
        <f>D46*F46</f>
        <v>5.2</v>
      </c>
    </row>
    <row r="47" spans="1:7" x14ac:dyDescent="0.25">
      <c r="B47" s="21"/>
      <c r="C47" s="22"/>
      <c r="D47" s="2"/>
      <c r="F47" s="23"/>
      <c r="G47" s="23"/>
    </row>
    <row r="48" spans="1:7" ht="15.75" thickBot="1" x14ac:dyDescent="0.3">
      <c r="E48" s="25"/>
      <c r="F48" s="25"/>
      <c r="G48" s="25"/>
    </row>
    <row r="49" spans="1:7" ht="15.75" thickBot="1" x14ac:dyDescent="0.3">
      <c r="E49" s="25"/>
      <c r="F49" s="25" t="s">
        <v>40</v>
      </c>
      <c r="G49" s="26">
        <f>SUM(G8:G46)</f>
        <v>9737.7000000000025</v>
      </c>
    </row>
    <row r="50" spans="1:7" x14ac:dyDescent="0.25">
      <c r="E50" s="25"/>
      <c r="F50" s="25"/>
      <c r="G50" s="25"/>
    </row>
    <row r="52" spans="1:7" x14ac:dyDescent="0.25">
      <c r="A52" s="31" t="s">
        <v>41</v>
      </c>
      <c r="B52" s="31"/>
      <c r="C52" s="31"/>
      <c r="D52" s="31"/>
      <c r="E52" s="31"/>
      <c r="F52" s="31"/>
      <c r="G52" s="31"/>
    </row>
    <row r="53" spans="1:7" x14ac:dyDescent="0.25">
      <c r="A53" s="31" t="s">
        <v>42</v>
      </c>
      <c r="B53" s="31"/>
      <c r="C53" s="31"/>
      <c r="D53" s="31"/>
      <c r="E53" s="31"/>
      <c r="F53" s="31"/>
      <c r="G53" s="31"/>
    </row>
    <row r="54" spans="1:7" ht="96.75" customHeight="1" x14ac:dyDescent="0.25">
      <c r="A54" s="38" t="s">
        <v>43</v>
      </c>
      <c r="B54" s="38"/>
      <c r="C54" s="38"/>
      <c r="D54" s="38"/>
      <c r="E54" s="38"/>
      <c r="F54" s="38"/>
      <c r="G54" s="38"/>
    </row>
    <row r="55" spans="1:7" x14ac:dyDescent="0.25">
      <c r="A55" s="31" t="s">
        <v>44</v>
      </c>
      <c r="B55" s="31"/>
      <c r="C55" s="31"/>
      <c r="D55" s="31"/>
      <c r="E55" s="31"/>
      <c r="F55" s="31"/>
      <c r="G55" s="31"/>
    </row>
    <row r="56" spans="1:7" x14ac:dyDescent="0.25">
      <c r="A56" s="31" t="s">
        <v>45</v>
      </c>
      <c r="B56" s="31"/>
      <c r="C56" s="31"/>
      <c r="D56" s="31"/>
      <c r="E56" s="31"/>
      <c r="F56" s="31"/>
      <c r="G56" s="31"/>
    </row>
    <row r="57" spans="1:7" x14ac:dyDescent="0.25">
      <c r="A57" s="31" t="s">
        <v>53</v>
      </c>
      <c r="B57" s="31"/>
      <c r="C57" s="31"/>
      <c r="D57" s="31"/>
      <c r="E57" s="31"/>
      <c r="F57" s="31"/>
      <c r="G57" s="31"/>
    </row>
    <row r="58" spans="1:7" x14ac:dyDescent="0.25">
      <c r="A58" s="31" t="s">
        <v>54</v>
      </c>
      <c r="B58" s="31"/>
      <c r="C58" s="31"/>
      <c r="D58" s="31"/>
      <c r="E58" s="31"/>
      <c r="F58" s="31"/>
      <c r="G58" s="31"/>
    </row>
    <row r="59" spans="1:7" x14ac:dyDescent="0.25">
      <c r="A59" s="31" t="s">
        <v>55</v>
      </c>
      <c r="B59" s="31"/>
      <c r="C59" s="31"/>
      <c r="D59" s="31"/>
      <c r="E59" s="31"/>
      <c r="F59" s="31"/>
      <c r="G59" s="31"/>
    </row>
    <row r="60" spans="1:7" x14ac:dyDescent="0.25">
      <c r="A60" s="31" t="s">
        <v>58</v>
      </c>
      <c r="B60" s="31"/>
      <c r="C60" s="31"/>
      <c r="D60" s="31"/>
      <c r="E60" s="31"/>
      <c r="F60" s="31"/>
      <c r="G60" s="31"/>
    </row>
    <row r="61" spans="1:7" x14ac:dyDescent="0.25">
      <c r="A61" s="31" t="s">
        <v>56</v>
      </c>
      <c r="B61" s="31"/>
      <c r="C61" s="31"/>
      <c r="D61" s="31"/>
      <c r="E61" s="31"/>
      <c r="F61" s="31"/>
      <c r="G61" s="31"/>
    </row>
    <row r="62" spans="1:7" ht="17.25" x14ac:dyDescent="0.25">
      <c r="A62" s="30" t="s">
        <v>71</v>
      </c>
      <c r="B62" s="30"/>
      <c r="C62" s="30"/>
      <c r="D62" s="30"/>
      <c r="E62" s="30"/>
      <c r="F62" s="30"/>
      <c r="G62" s="30"/>
    </row>
  </sheetData>
  <sheetProtection algorithmName="SHA-512" hashValue="9at035beO2U27WpOB5IBBPwHkklHfiahY/8OPySLflmecnBxiCk/2o1FrawBAILMyNfGs8PVytsxZq1nS+gLdQ==" saltValue="oSZcEAn9L5wNBTYsbFQN+Q==" spinCount="100000" sheet="1" objects="1" scenarios="1"/>
  <mergeCells count="17">
    <mergeCell ref="A57:G57"/>
    <mergeCell ref="A6:B6"/>
    <mergeCell ref="A1:B1"/>
    <mergeCell ref="A2:B2"/>
    <mergeCell ref="A3:B3"/>
    <mergeCell ref="A4:B4"/>
    <mergeCell ref="A5:B5"/>
    <mergeCell ref="A52:G52"/>
    <mergeCell ref="A53:G53"/>
    <mergeCell ref="A54:G54"/>
    <mergeCell ref="A55:G55"/>
    <mergeCell ref="A56:G56"/>
    <mergeCell ref="A62:G62"/>
    <mergeCell ref="A59:G59"/>
    <mergeCell ref="A60:G60"/>
    <mergeCell ref="A61:G61"/>
    <mergeCell ref="A58:G58"/>
  </mergeCells>
  <conditionalFormatting sqref="D8 D10 D12 D14 D16 D18 D20:D46">
    <cfRule type="expression" dxfId="3" priority="1">
      <formula>ISBLANK(D8)</formula>
    </cfRule>
    <cfRule type="cellIs" dxfId="2" priority="3" operator="lessThan">
      <formula>(E8/2)</formula>
    </cfRule>
    <cfRule type="cellIs" dxfId="1" priority="4" operator="greaterThan">
      <formula>0</formula>
    </cfRule>
  </conditionalFormatting>
  <conditionalFormatting sqref="D8:D46">
    <cfRule type="cellIs" dxfId="0" priority="2" operator="greaterThan">
      <formula>E8</formula>
    </cfRule>
  </conditionalFormatting>
  <pageMargins left="0.7" right="0.7" top="0.75" bottom="0.75" header="0.3" footer="0.3"/>
  <pageSetup paperSize="9" orientation="portrait" r:id="rId1"/>
  <headerFooter>
    <oddHeader>&amp;R&amp;"Calibri"&amp;10&amp;K000000 VIDAUS NAUDOJIMO&amp;1#_x000D_</oddHeader>
  </headerFooter>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Gerda Preidytė</dc:creator>
  <cp:lastModifiedBy>Mečislovas Paškevičius</cp:lastModifiedBy>
  <dcterms:created xsi:type="dcterms:W3CDTF">2015-06-05T18:17:20Z</dcterms:created>
  <dcterms:modified xsi:type="dcterms:W3CDTF">2025-03-25T10:00:29Z</dcterms:modified>
</cp:coreProperties>
</file>