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MY DOKUMENT\SKAICIOJAMI OBJEKTAI\Konkursai 2025\2025-03-07 Kameros BIJUNU G VV CVP is\Pasiulymas\"/>
    </mc:Choice>
  </mc:AlternateContent>
  <xr:revisionPtr revIDLastSave="0" documentId="13_ncr:1_{038686C3-16D5-4867-888A-946593D63D0B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Lapas1" sheetId="1" r:id="rId1"/>
    <sheet name="Lapas2" sheetId="2" r:id="rId2"/>
    <sheet name="Lapas3" sheetId="3" r:id="rId3"/>
  </sheets>
  <definedNames>
    <definedName name="_Hlk63837448" localSheetId="0">Lapas1!$B$10</definedName>
    <definedName name="_Hlk63837491" localSheetId="0">Lapas1!#REF!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F14" i="1"/>
  <c r="F12" i="1" l="1"/>
  <c r="F17" i="1" s="1"/>
  <c r="F8" i="1"/>
  <c r="F7" i="1"/>
  <c r="F9" i="1" l="1"/>
  <c r="F18" i="1" s="1"/>
  <c r="F19" i="1" l="1"/>
  <c r="F20" i="1" s="1"/>
</calcChain>
</file>

<file path=xl/sharedStrings.xml><?xml version="1.0" encoding="utf-8"?>
<sst xmlns="http://schemas.openxmlformats.org/spreadsheetml/2006/main" count="37" uniqueCount="33">
  <si>
    <t>Eil. Nr.</t>
  </si>
  <si>
    <t>Pozicijos</t>
  </si>
  <si>
    <t>Mato vnt.</t>
  </si>
  <si>
    <t>Pagal sutartį</t>
  </si>
  <si>
    <t>Kiekis</t>
  </si>
  <si>
    <t>Vnt. kaina be PVM, Eur</t>
  </si>
  <si>
    <t>Suma, Eur</t>
  </si>
  <si>
    <t>kompl.</t>
  </si>
  <si>
    <t>Darbų kainų žiniaraštis</t>
  </si>
  <si>
    <t>Išpildomieji brėžiniai ir kadastriniai matavimai</t>
  </si>
  <si>
    <t>Bendroji dalis</t>
  </si>
  <si>
    <t>PVM</t>
  </si>
  <si>
    <t>1.1</t>
  </si>
  <si>
    <t>1.2</t>
  </si>
  <si>
    <t>2.1</t>
  </si>
  <si>
    <t>2.1.1</t>
  </si>
  <si>
    <t>2.2</t>
  </si>
  <si>
    <t>2.2.1</t>
  </si>
  <si>
    <t>2.3</t>
  </si>
  <si>
    <t>2.3.1</t>
  </si>
  <si>
    <t>Viso: Bendroji dalis</t>
  </si>
  <si>
    <t>VISO be PVM</t>
  </si>
  <si>
    <t xml:space="preserve"> VISO su PVM</t>
  </si>
  <si>
    <t>Priedas Nr. 4</t>
  </si>
  <si>
    <t>Statybos projekto parengimas (su statybą leidžiančiu dokumentu, pagal poreikį)</t>
  </si>
  <si>
    <t>VŠ225 rekonstrukcijos darbai</t>
  </si>
  <si>
    <t>VŠ225 kameros išplėtimo darbai</t>
  </si>
  <si>
    <t>Pagal projektą (projektinį sprendinį), su hidroizoliacija, grunto tankinimu, gerbūvio atstatymu</t>
  </si>
  <si>
    <t>Slėgio reguliatorius</t>
  </si>
  <si>
    <t>Slėgio reguliatoriaus DN100 komplektas (su purvo surinktuvu)</t>
  </si>
  <si>
    <t>Vandens aprišimo medžiagos ir montavimo darbai</t>
  </si>
  <si>
    <t>VISO: VŠ225 rekonstrukcijos darbai</t>
  </si>
  <si>
    <r>
      <t>Paga</t>
    </r>
    <r>
      <rPr>
        <sz val="9"/>
        <rFont val="Calibri Light"/>
        <family val="2"/>
        <charset val="186"/>
      </rPr>
      <t xml:space="preserve">l propjektą  </t>
    </r>
    <r>
      <rPr>
        <sz val="9"/>
        <color theme="1"/>
        <rFont val="Calibri Light"/>
        <family val="2"/>
        <charset val="186"/>
      </rPr>
      <t>(projektinį sprendinį) vandentiekio aprišimo papildant/prijungiant esamą mazgą, atliekant bandymus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</si>
</sst>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sz val="11"/>
      <color theme="1"/>
      <name val="Calibri Light"/>
      <family val="2"/>
      <charset val="186"/>
    </font>
    <font>
      <b/>
      <sz val="11"/>
      <color rgb="FF000000"/>
      <name val="Calibri Light"/>
      <family val="2"/>
      <charset val="186"/>
    </font>
    <font>
      <b/>
      <sz val="11"/>
      <color theme="1"/>
      <name val="Calibri Light"/>
      <family val="2"/>
      <charset val="186"/>
    </font>
    <font>
      <b/>
      <sz val="9"/>
      <color rgb="FF000000"/>
      <name val="Calibri Light"/>
      <family val="2"/>
      <charset val="186"/>
    </font>
    <font>
      <sz val="9"/>
      <color theme="1"/>
      <name val="Calibri Light"/>
      <family val="2"/>
      <charset val="186"/>
    </font>
    <font>
      <b/>
      <sz val="9"/>
      <color theme="1"/>
      <name val="Calibri Light"/>
      <family val="2"/>
      <charset val="186"/>
    </font>
    <font>
      <b/>
      <sz val="10"/>
      <color theme="1"/>
      <name val="Calibri Light"/>
      <family val="2"/>
      <charset val="186"/>
    </font>
    <font>
      <b/>
      <sz val="8"/>
      <color theme="1"/>
      <name val="Calibri Light"/>
      <family val="2"/>
      <charset val="186"/>
    </font>
    <font>
      <sz val="9"/>
      <name val="Calibri Light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2" fontId="4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2" fontId="9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left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topLeftCell="A7" zoomScaleNormal="100" workbookViewId="0">
      <selection activeCell="D14" sqref="D14"/>
    </sheetView>
  </sheetViews>
  <sheetFormatPr defaultColWidth="9.28515625" defaultRowHeight="15" x14ac:dyDescent="0.25"/>
  <cols>
    <col min="1" max="1" width="11.7109375" style="1" customWidth="1"/>
    <col min="2" max="2" width="52.28515625" style="1" customWidth="1"/>
    <col min="3" max="3" width="9.42578125" style="1" customWidth="1"/>
    <col min="4" max="4" width="7.28515625" style="1" customWidth="1"/>
    <col min="5" max="5" width="14.7109375" style="1" customWidth="1"/>
    <col min="6" max="6" width="14.42578125" style="1" customWidth="1"/>
    <col min="7" max="11" width="9.28515625" style="1"/>
    <col min="12" max="12" width="27.28515625" style="1" customWidth="1"/>
    <col min="13" max="16384" width="9.28515625" style="1"/>
  </cols>
  <sheetData>
    <row r="1" spans="1:7" x14ac:dyDescent="0.25">
      <c r="A1" s="7"/>
      <c r="B1" s="5"/>
      <c r="C1" s="5"/>
      <c r="D1" s="7"/>
      <c r="E1" s="7" t="s">
        <v>23</v>
      </c>
      <c r="F1" s="5"/>
    </row>
    <row r="2" spans="1:7" x14ac:dyDescent="0.25">
      <c r="A2" s="7"/>
      <c r="B2" s="5"/>
      <c r="C2" s="5"/>
      <c r="D2" s="7"/>
      <c r="E2" s="5"/>
      <c r="F2" s="5"/>
    </row>
    <row r="3" spans="1:7" x14ac:dyDescent="0.25">
      <c r="A3" s="40" t="s">
        <v>8</v>
      </c>
      <c r="B3" s="40"/>
      <c r="C3" s="40"/>
      <c r="D3" s="40"/>
      <c r="E3" s="40"/>
      <c r="F3" s="40"/>
    </row>
    <row r="4" spans="1:7" x14ac:dyDescent="0.25">
      <c r="A4" s="41" t="s">
        <v>0</v>
      </c>
      <c r="B4" s="41" t="s">
        <v>1</v>
      </c>
      <c r="C4" s="43" t="s">
        <v>2</v>
      </c>
      <c r="D4" s="45" t="s">
        <v>3</v>
      </c>
      <c r="E4" s="46"/>
      <c r="F4" s="47"/>
      <c r="G4" s="3"/>
    </row>
    <row r="5" spans="1:7" ht="24" x14ac:dyDescent="0.25">
      <c r="A5" s="42"/>
      <c r="B5" s="42"/>
      <c r="C5" s="44"/>
      <c r="D5" s="24" t="s">
        <v>4</v>
      </c>
      <c r="E5" s="22" t="s">
        <v>5</v>
      </c>
      <c r="F5" s="22" t="s">
        <v>6</v>
      </c>
      <c r="G5" s="3"/>
    </row>
    <row r="6" spans="1:7" x14ac:dyDescent="0.25">
      <c r="A6" s="21">
        <v>1</v>
      </c>
      <c r="B6" s="10" t="s">
        <v>10</v>
      </c>
      <c r="C6" s="22"/>
      <c r="D6" s="21"/>
      <c r="E6" s="22"/>
      <c r="F6" s="22"/>
      <c r="G6" s="3"/>
    </row>
    <row r="7" spans="1:7" ht="24" x14ac:dyDescent="0.25">
      <c r="A7" s="11" t="s">
        <v>12</v>
      </c>
      <c r="B7" s="12" t="s">
        <v>24</v>
      </c>
      <c r="C7" s="13" t="s">
        <v>7</v>
      </c>
      <c r="D7" s="25">
        <v>1</v>
      </c>
      <c r="E7" s="19">
        <v>6600</v>
      </c>
      <c r="F7" s="19">
        <f>D7*E7</f>
        <v>6600</v>
      </c>
      <c r="G7" s="3"/>
    </row>
    <row r="8" spans="1:7" x14ac:dyDescent="0.25">
      <c r="A8" s="11" t="s">
        <v>13</v>
      </c>
      <c r="B8" s="14" t="s">
        <v>9</v>
      </c>
      <c r="C8" s="13" t="s">
        <v>7</v>
      </c>
      <c r="D8" s="25">
        <v>1</v>
      </c>
      <c r="E8" s="19">
        <v>495</v>
      </c>
      <c r="F8" s="19">
        <f>D8*E8</f>
        <v>495</v>
      </c>
      <c r="G8" s="3"/>
    </row>
    <row r="9" spans="1:7" x14ac:dyDescent="0.25">
      <c r="A9" s="26"/>
      <c r="B9" s="32" t="s">
        <v>20</v>
      </c>
      <c r="C9" s="30"/>
      <c r="D9" s="20"/>
      <c r="E9" s="31"/>
      <c r="F9" s="27">
        <f>SUM(F7:F8)</f>
        <v>7095</v>
      </c>
      <c r="G9" s="3"/>
    </row>
    <row r="10" spans="1:7" ht="28.15" customHeight="1" x14ac:dyDescent="0.25">
      <c r="A10" s="20">
        <v>2</v>
      </c>
      <c r="B10" s="37" t="s">
        <v>25</v>
      </c>
      <c r="C10" s="20"/>
      <c r="D10" s="15"/>
      <c r="E10" s="20"/>
      <c r="F10" s="20"/>
      <c r="G10" s="3"/>
    </row>
    <row r="11" spans="1:7" ht="28.15" customHeight="1" x14ac:dyDescent="0.25">
      <c r="A11" s="13" t="s">
        <v>14</v>
      </c>
      <c r="B11" s="38" t="s">
        <v>26</v>
      </c>
      <c r="C11" s="20"/>
      <c r="D11" s="15"/>
      <c r="E11" s="20"/>
      <c r="F11" s="20"/>
      <c r="G11" s="3"/>
    </row>
    <row r="12" spans="1:7" ht="63.4" customHeight="1" x14ac:dyDescent="0.25">
      <c r="A12" s="11" t="s">
        <v>15</v>
      </c>
      <c r="B12" s="18" t="s">
        <v>27</v>
      </c>
      <c r="C12" s="13" t="s">
        <v>7</v>
      </c>
      <c r="D12" s="25">
        <v>1</v>
      </c>
      <c r="E12" s="13">
        <v>16016.17</v>
      </c>
      <c r="F12" s="19">
        <f>D12*E12</f>
        <v>16016.17</v>
      </c>
      <c r="G12" s="3"/>
    </row>
    <row r="13" spans="1:7" ht="18" customHeight="1" x14ac:dyDescent="0.25">
      <c r="A13" s="11" t="s">
        <v>16</v>
      </c>
      <c r="B13" s="38" t="s">
        <v>28</v>
      </c>
      <c r="C13" s="13"/>
      <c r="D13" s="25"/>
      <c r="E13" s="17"/>
      <c r="F13" s="17"/>
      <c r="G13" s="3"/>
    </row>
    <row r="14" spans="1:7" ht="73.150000000000006" customHeight="1" x14ac:dyDescent="0.25">
      <c r="A14" s="11" t="s">
        <v>17</v>
      </c>
      <c r="B14" s="18" t="s">
        <v>29</v>
      </c>
      <c r="C14" s="13" t="s">
        <v>7</v>
      </c>
      <c r="D14" s="25">
        <v>1</v>
      </c>
      <c r="E14" s="17">
        <v>2094</v>
      </c>
      <c r="F14" s="19">
        <f>D14*E14</f>
        <v>2094</v>
      </c>
      <c r="G14" s="3"/>
    </row>
    <row r="15" spans="1:7" ht="20.25" customHeight="1" x14ac:dyDescent="0.25">
      <c r="A15" s="11" t="s">
        <v>18</v>
      </c>
      <c r="B15" s="38" t="s">
        <v>30</v>
      </c>
      <c r="C15" s="13"/>
      <c r="D15" s="25"/>
      <c r="E15" s="17"/>
      <c r="F15" s="17"/>
      <c r="G15" s="3"/>
    </row>
    <row r="16" spans="1:7" ht="72.599999999999994" customHeight="1" x14ac:dyDescent="0.25">
      <c r="A16" s="11" t="s">
        <v>19</v>
      </c>
      <c r="B16" s="34" t="s">
        <v>32</v>
      </c>
      <c r="C16" s="13" t="s">
        <v>7</v>
      </c>
      <c r="D16" s="25">
        <v>1</v>
      </c>
      <c r="E16" s="17">
        <v>3961</v>
      </c>
      <c r="F16" s="19">
        <f>D16*E16</f>
        <v>3961</v>
      </c>
      <c r="G16" s="3"/>
    </row>
    <row r="17" spans="1:12" ht="18" customHeight="1" x14ac:dyDescent="0.25">
      <c r="A17" s="16"/>
      <c r="B17" s="33" t="s">
        <v>31</v>
      </c>
      <c r="C17" s="13"/>
      <c r="D17" s="25"/>
      <c r="E17" s="17"/>
      <c r="F17" s="35">
        <f>SUM(F16+F14+F12)</f>
        <v>22071.17</v>
      </c>
      <c r="G17" s="3"/>
    </row>
    <row r="18" spans="1:12" x14ac:dyDescent="0.25">
      <c r="A18" s="6"/>
      <c r="B18" s="28" t="s">
        <v>21</v>
      </c>
      <c r="C18" s="9"/>
      <c r="D18" s="23"/>
      <c r="E18" s="8"/>
      <c r="F18" s="36">
        <f>F17+F9</f>
        <v>29166.17</v>
      </c>
      <c r="G18" s="3"/>
    </row>
    <row r="19" spans="1:12" x14ac:dyDescent="0.25">
      <c r="A19" s="6"/>
      <c r="B19" s="28" t="s">
        <v>11</v>
      </c>
      <c r="C19" s="9"/>
      <c r="D19" s="23"/>
      <c r="E19" s="8"/>
      <c r="F19" s="36">
        <f>F18*0.21</f>
        <v>6124.8956999999991</v>
      </c>
      <c r="G19" s="3"/>
    </row>
    <row r="20" spans="1:12" x14ac:dyDescent="0.25">
      <c r="A20" s="6"/>
      <c r="B20" s="29" t="s">
        <v>22</v>
      </c>
      <c r="C20" s="9"/>
      <c r="D20" s="23"/>
      <c r="E20" s="8"/>
      <c r="F20" s="36">
        <f>SUM(F18+F19)</f>
        <v>35291.065699999999</v>
      </c>
      <c r="G20" s="3"/>
    </row>
    <row r="21" spans="1:12" ht="23.65" customHeight="1" x14ac:dyDescent="0.25">
      <c r="A21" s="48"/>
      <c r="B21" s="48"/>
      <c r="C21" s="48"/>
      <c r="D21" s="48"/>
      <c r="E21" s="48"/>
      <c r="F21" s="48"/>
      <c r="G21" s="3"/>
      <c r="L21" s="4"/>
    </row>
    <row r="22" spans="1:12" x14ac:dyDescent="0.25">
      <c r="A22" s="2"/>
      <c r="G22" s="3"/>
    </row>
    <row r="23" spans="1:12" x14ac:dyDescent="0.25">
      <c r="A23" s="2"/>
      <c r="G23" s="3"/>
    </row>
    <row r="24" spans="1:12" ht="77.25" customHeight="1" x14ac:dyDescent="0.25">
      <c r="G24" s="39"/>
    </row>
    <row r="25" spans="1:12" x14ac:dyDescent="0.25">
      <c r="G25" s="39"/>
    </row>
    <row r="26" spans="1:12" x14ac:dyDescent="0.25">
      <c r="G26" s="39"/>
    </row>
  </sheetData>
  <mergeCells count="7">
    <mergeCell ref="G24:G26"/>
    <mergeCell ref="A3:F3"/>
    <mergeCell ref="A4:A5"/>
    <mergeCell ref="B4:B5"/>
    <mergeCell ref="C4:C5"/>
    <mergeCell ref="D4:F4"/>
    <mergeCell ref="A21:F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Lapas1</vt:lpstr>
      <vt:lpstr>Lapas2</vt:lpstr>
      <vt:lpstr>Lapas3</vt:lpstr>
      <vt:lpstr>Lapas1!_Hlk63837448</vt:lpstr>
    </vt:vector>
  </TitlesOfParts>
  <Company>Vilniaus vandenys UAB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Stramkauska</dc:creator>
  <cp:lastModifiedBy>Natalja Galiamova</cp:lastModifiedBy>
  <cp:lastPrinted>2025-03-06T10:20:52Z</cp:lastPrinted>
  <dcterms:created xsi:type="dcterms:W3CDTF">2017-03-09T06:26:55Z</dcterms:created>
  <dcterms:modified xsi:type="dcterms:W3CDTF">2025-03-06T10:24:09Z</dcterms:modified>
</cp:coreProperties>
</file>