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My Drive\KONKURSAI 2012\Konkursai 2025 m\04 DPS Reagentai MF402\03 Pasiūlymai\UAB BIOMETRIJA\"/>
    </mc:Choice>
  </mc:AlternateContent>
  <xr:revisionPtr revIDLastSave="0" documentId="13_ncr:1_{B7FB2149-7D37-4065-B62D-C03C2FCB552A}"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 l="1"/>
  <c r="I10" i="1"/>
  <c r="I11" i="1" l="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56" i="1" l="1"/>
  <c r="H158" i="1" s="1"/>
  <c r="H1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Karolis Urbanavičius</author>
  </authors>
  <commentList>
    <comment ref="E9" authorId="0" shapeId="0" xr:uid="{F34FB181-3DCF-43BF-9F0A-C738D3BE89B3}">
      <text>
        <r>
          <rPr>
            <sz val="9"/>
            <color indexed="81"/>
            <rFont val="Tahoma"/>
            <charset val="1"/>
          </rPr>
          <t xml:space="preserve">Šiame stulpelyje pateiktas visas bendras prekių vienetų kiekis visose C stulpelyje nurodytose pakuotėse.
G stulpelyje turi būti nurodytas 1 vnt. E stulpelio prekės įkainis.
</t>
        </r>
      </text>
    </comment>
  </commentList>
</comments>
</file>

<file path=xl/sharedStrings.xml><?xml version="1.0" encoding="utf-8"?>
<sst xmlns="http://schemas.openxmlformats.org/spreadsheetml/2006/main" count="462" uniqueCount="239">
  <si>
    <t>Jei techninių specifikacijų reikalavimuose prekių parametrai (ir/ar kita informacija) nurodyti kartu su prekės ženklu, patentu ar tipu (ir/ar kitaip pažeidžia rinkos dalyvių konkurencingumą, lygiateisiškumą), tiekėjas turi teisę siūlyti lygiaverčius parametrus (ir/ar informaciją).</t>
  </si>
  <si>
    <t>Prekės aprašymas***</t>
  </si>
  <si>
    <t>Mato vnt.</t>
  </si>
  <si>
    <t>Orientacinis mato vnt. kiekis</t>
  </si>
  <si>
    <t>Tiekėjo pastabos</t>
  </si>
  <si>
    <t>PVM:</t>
  </si>
  <si>
    <t>Pasiūlymo palyginamoji kaina EUR su PVM:</t>
  </si>
  <si>
    <t>* pakuotę sudarančiam  vienetų skaičiui taikoma ±25 % paklaida (pvz. vietoj pakuotės, kurią sudaro 12vienetų, tiekėjas gali siūlyti nuo 9 iki 15vienetų)/A tolerance of ±25% is applied to the unit containing the pack (e.g. instead of a pack of 12 units, the supplier may offer between 9 and 15 units)</t>
  </si>
  <si>
    <t xml:space="preserve">** Esant skirtingam tiekėjų PVM mokėtojų statusui, galutinės pasiūlymų kainos bus vertinamos atsižvelgiant į Viešųjų pirkimų tarnybos išaiškinimą: 
https://klausk.vpt.lt/hc/lt/articles/115005730785-Kaip-vertinti-pasi%C5%ABlymus-kai-tiek%C4%97j%C5%B3-statusas-pagal-PVM-mok%C4%97jim%C4%85-yra-nevienodas- </t>
  </si>
  <si>
    <t xml:space="preserve">**** Lygiaverčiu laikomas pirkimo objektas, kurio savybės nėra prastesnės (t.y. tokios pat arba geresnės) negu pirkimo dokumentuose perkamam objektui keliami reikalavimai ir siūlomą lygiavertį pirkimo objektą galima panaudoti pagal paskirtį be jokių apribojimų (įskaitant bet neapsiribojant išvardintais):
•     neatliekant papildomų sąveikaujančių elementų pakeitimų;
•    panaudojimas neturės įtakos sąveikaujančių elementų greitesniam susidėvėjimui, gedimams ir (ar) garantijos praradimui;
•     numatytas tarnavimo laikotarpis nėra  trumpesnis;
•     nėra prastesnio techninio pažangumo lygio.
Siūlant lygiavertį pirkimo objektą, privaloma pateikti dokumentus, įrodančius atitiktį pirkimo objektui keliamiems reikalavimams. Tokie dokumentai galėtų būti Lietuvos Respublikoje įsteigtos atitikties vertinimo įstaigos tyrimų ataskaita ar pažyma, taip pat pripažįstama kitose šalyse įsteigtų lygiaverčių atitikties vertinimo įstaigų išduotos pažymos. Jeigu Tiekėjas negali gauti nurodytų pažymų ar tyrimų ataskaitų dėl nuo Tiekėjo nepriklausančių aplinkybių ir objektyviais, rašytiniais įrodymais įrodo, kad siūlomas lygiavertis pirkimo objektas atitinka Techninėje specifikacijoje nurodytus reikalavimus ar kriterijus, pasiūlymų vertinimo kriterijus ar pirkimo sutarties vykdymo sąlygas, Pirkėjas pripažįsta ir kitas tinkamas priemones. Tačiau tinkamomis priemonėmis nelaikoma Tiekėjo savideklaracija be konkrečių, techninių įrodymų. Pirkėjas pasilieka sau teisę atlikti Pavojaus rizikos vertinimą jei siūlomos prekės lygiavertiškumui pateikti dokumentai bus nepakankami. 
</t>
  </si>
  <si>
    <t>Pasiūlymo palyginamoji kaina EUR be PVM:</t>
  </si>
  <si>
    <t>Techninė specifikacija-siūlomi įkainiai</t>
  </si>
  <si>
    <r>
      <rPr>
        <b/>
        <u/>
        <sz val="11"/>
        <color rgb="FF000000"/>
        <rFont val="Arial"/>
        <family val="2"/>
      </rPr>
      <t xml:space="preserve">Siūlomos prekės gamintojas/modelis ir techninių reikalavimų aprašymas
</t>
    </r>
    <r>
      <rPr>
        <b/>
        <sz val="11"/>
        <color rgb="FF000000"/>
        <rFont val="Arial"/>
        <family val="2"/>
      </rPr>
      <t xml:space="preserve">ir/arba 
</t>
    </r>
    <r>
      <rPr>
        <b/>
        <u/>
        <sz val="11"/>
        <color rgb="FF000000"/>
        <rFont val="Arial"/>
        <family val="2"/>
      </rPr>
      <t>nuoroda į siūlomos prekės gamintojo interneto svetainėje esančią konkrečią siūlomą prekę</t>
    </r>
    <r>
      <rPr>
        <b/>
        <sz val="11"/>
        <color rgb="FF000000"/>
        <rFont val="Arial"/>
        <family val="2"/>
      </rPr>
      <t xml:space="preserve">, atitinkančią nustatytus reikalavimus
</t>
    </r>
    <r>
      <rPr>
        <b/>
        <sz val="11"/>
        <color rgb="FFFF0000"/>
        <rFont val="Arial"/>
        <family val="2"/>
      </rPr>
      <t xml:space="preserve">Pildo tiekėjas </t>
    </r>
  </si>
  <si>
    <r>
      <t xml:space="preserve">Suma EUR be PVM
</t>
    </r>
    <r>
      <rPr>
        <sz val="11"/>
        <rFont val="Arial"/>
        <family val="2"/>
      </rPr>
      <t>(E ir G stulpelių  sandauga)</t>
    </r>
  </si>
  <si>
    <r>
      <t xml:space="preserve">1 pakuotės kaina
</t>
    </r>
    <r>
      <rPr>
        <sz val="11"/>
        <rFont val="Arial"/>
        <family val="2"/>
      </rPr>
      <t>(D ir G stulpelių  sandauga)</t>
    </r>
  </si>
  <si>
    <r>
      <t xml:space="preserve">Siūlomų prekių aprašymas
</t>
    </r>
    <r>
      <rPr>
        <b/>
        <sz val="11"/>
        <color rgb="FFFF0000"/>
        <rFont val="Arial"/>
        <family val="2"/>
      </rPr>
      <t>(Pildo tiekėjas tik tuo atveju, jei siūlomos lygiaverčių**** parametrų ir/arba geresnės prekės)</t>
    </r>
  </si>
  <si>
    <t>Konkretaus pirkimo, atliekamo dinaminės pirkimų sistemos pagrindu, priedas Nr. 2 (Sutarties priedas Nr. 1)</t>
  </si>
  <si>
    <t>Lentelė Nr. 1</t>
  </si>
  <si>
    <t>*** Tiekėjas teikdamas pasiūlymą patvirtina, kad siūlo Prekes pagal šio dokumento lentelės Nr. 1 "A" stulpelio reikalavimus. Jei siūlomos lygiaverčių parametrų prekės, tiekėjas privalo užpildyti lentelės Nr. 1 "J" stulpelį.</t>
  </si>
  <si>
    <t>Amikacin</t>
  </si>
  <si>
    <t>Ampicillin</t>
  </si>
  <si>
    <t>Ampicillin + Sulbactam</t>
  </si>
  <si>
    <t>Azithromycin</t>
  </si>
  <si>
    <t>Azlocillin</t>
  </si>
  <si>
    <t>Aztreonam</t>
  </si>
  <si>
    <t>Bacitracin</t>
  </si>
  <si>
    <t>Carbenicillin</t>
  </si>
  <si>
    <t>Cefaclor</t>
  </si>
  <si>
    <t>Cefadroxil</t>
  </si>
  <si>
    <t>Cefamandole</t>
  </si>
  <si>
    <t>Cefazolin</t>
  </si>
  <si>
    <t>Cefepime</t>
  </si>
  <si>
    <t>Cefixime</t>
  </si>
  <si>
    <t>Ceftazidime</t>
  </si>
  <si>
    <t>Ceftazidime + Clavulanic acid</t>
  </si>
  <si>
    <t>Ceftriaxone</t>
  </si>
  <si>
    <t>Chloramphenicol</t>
  </si>
  <si>
    <t>Ciprofloxacin</t>
  </si>
  <si>
    <t>Clindamycin</t>
  </si>
  <si>
    <t>Doxycycline</t>
  </si>
  <si>
    <t>Fosfomycin (includes G-6-P)</t>
  </si>
  <si>
    <t>Gentamicin</t>
  </si>
  <si>
    <t>Imipenem</t>
  </si>
  <si>
    <t>Kanamycin</t>
  </si>
  <si>
    <t>Meropenem</t>
  </si>
  <si>
    <t>Metronidazole</t>
  </si>
  <si>
    <t>Mupirocin</t>
  </si>
  <si>
    <t>Neomycin</t>
  </si>
  <si>
    <t>Nitrofurantoin</t>
  </si>
  <si>
    <t>Novobiocin</t>
  </si>
  <si>
    <t>Ofloxacin</t>
  </si>
  <si>
    <t>Pefloxacin</t>
  </si>
  <si>
    <t>Piperacillin/tazobactam</t>
  </si>
  <si>
    <t>Rifampicin</t>
  </si>
  <si>
    <t>Spectinomycin</t>
  </si>
  <si>
    <t>Sulfamethoxazole</t>
  </si>
  <si>
    <t>Teicoplanin</t>
  </si>
  <si>
    <t>Tetracycline</t>
  </si>
  <si>
    <t>Tigecycline</t>
  </si>
  <si>
    <t>Trimethoprim+Sulfamethoxazole</t>
  </si>
  <si>
    <t>Vancomycin</t>
  </si>
  <si>
    <t>Amphotericin B</t>
  </si>
  <si>
    <t>Caspofungin</t>
  </si>
  <si>
    <t>Clotrimazole</t>
  </si>
  <si>
    <t>Econazole</t>
  </si>
  <si>
    <t>Fluconazole 25</t>
  </si>
  <si>
    <t>Fluconazole 100</t>
  </si>
  <si>
    <t>Flucytozine</t>
  </si>
  <si>
    <t>Griseofulvin</t>
  </si>
  <si>
    <t>Itraconazole</t>
  </si>
  <si>
    <t>Ketoconazole</t>
  </si>
  <si>
    <t>Miconazole</t>
  </si>
  <si>
    <t>Nystatin</t>
  </si>
  <si>
    <t>Posaconazole</t>
  </si>
  <si>
    <t>Voriconazole</t>
  </si>
  <si>
    <t>MIC Test Strip AMOXICILLIN 0.016 - 256 AML</t>
  </si>
  <si>
    <t>MIC AMOXICILLIN*-CLAVULANIC ACID (2/1)</t>
  </si>
  <si>
    <t>MIC Test Strip AMPICILLIN 0.016 - 256 AMP</t>
  </si>
  <si>
    <t>MIC Test Strip CEFOPERAZONE*-SULBACTAM (2/1)</t>
  </si>
  <si>
    <t>MIC Test Strip CEFOTAXIME 0.002 - 32 CTX</t>
  </si>
  <si>
    <t>MIC Test Strip CEFOTAXIME 0.016 - 256 CTX</t>
  </si>
  <si>
    <t>MIC Test Strip CEFTIZOXIME 0.002 - 32 CZX</t>
  </si>
  <si>
    <t>MIC Test Strip CEFTRIAXONE 0.016 - 256 CRO</t>
  </si>
  <si>
    <t>MIC Test Strip CIPROFLOXACIN 0.002 - 32 CIP</t>
  </si>
  <si>
    <t>MIC Test Strip CLINDAMYCIN 0.016 - 256 CD</t>
  </si>
  <si>
    <t>MIC Test Strip COLISTIN 0.016 - 256 CS</t>
  </si>
  <si>
    <t>MIC Test Strip COLISTIN 0.064 - 1024 CS</t>
  </si>
  <si>
    <t>MIC Test Strip ENROFLOXACIN 0.002 - 32 ENR</t>
  </si>
  <si>
    <t>MIC Test Strip FOSFOMYCIN (Includes Glucose-6-Phosphate)</t>
  </si>
  <si>
    <t>MIC Test Strip IMIPENEM 0.002 - 32 IMI</t>
  </si>
  <si>
    <t>MIC Test Strip MEROPENEM 0.002 - 32 MRP</t>
  </si>
  <si>
    <t>MIC Test Strip METRONIDAZOLE 0.016 - 256 LZ</t>
  </si>
  <si>
    <t>MIC Test Strip MINOCYCLINE 0.016 - 256 MN</t>
  </si>
  <si>
    <t>MIC Test Strip NORFLOXACIN 0.016 - 256 NOR</t>
  </si>
  <si>
    <t>MIC Test Strip NITROFURANTOIN 0.032 - 512 F</t>
  </si>
  <si>
    <t>MIC Test Strip RIFAMPICIN 0.002 - 32 RD</t>
  </si>
  <si>
    <t>MIC Test Strip SULFAMETHOXAZOLE 0.064 - 1024 SMX</t>
  </si>
  <si>
    <t>MIC Test Strip VANCOMYCIN 0.016 - 256 VA</t>
  </si>
  <si>
    <t>MIC Test Strip ANIDULAFUNGIN 0.002 - 32 AND</t>
  </si>
  <si>
    <t>MIC Test Strip CASPOFUNGIN 0.002 - 32 CAS</t>
  </si>
  <si>
    <t>MIC Test Strip FLUCONAZOLE 0.016 - 256 FLU</t>
  </si>
  <si>
    <t>MIC Test Strip FLUCYTOSINE 0.002 - 32 FC</t>
  </si>
  <si>
    <t>MIC Test Strip ITRACONAZOLE 0.002 - 32 ITC</t>
  </si>
  <si>
    <t>MIC Test Strip KETOCONAZOLE 0.002 - 32 KE</t>
  </si>
  <si>
    <t>MIC Test Strip MICAFUNGIN 0.002 - 32 MYC</t>
  </si>
  <si>
    <t>MIC Test Strip POSACONAZOLE 0.002 - 32 POS</t>
  </si>
  <si>
    <t>MIC Test Strip VORICONAZOLE 0.002 - 32 VO</t>
  </si>
  <si>
    <t>MIC Test Strip ETHAMBUTOL 0.016 - 256 EB</t>
  </si>
  <si>
    <t>MIC Test Strip ETHIONAMIDE 0.016 - 256 ET</t>
  </si>
  <si>
    <t>MIC Test Strip ISONIAZIDE 0.016 - 256 IZ</t>
  </si>
  <si>
    <t>MUELLER HINTON AGAR II 90mm</t>
  </si>
  <si>
    <t>MUELLER HINTON AGAR II + SHEEP BLOOD 5% 90mm</t>
  </si>
  <si>
    <t>R.P.M.I. AGAR (2% glucose + MOPS) 90mm</t>
  </si>
  <si>
    <t>SENSI TEST GRAM-NEGATIVE</t>
  </si>
  <si>
    <t>SENSI TEST GRAM-POSITIVE</t>
  </si>
  <si>
    <t>INTEGRAL SYSTEM YEAST PLUS</t>
  </si>
  <si>
    <t>KIT REAGENTI ENTEROSYSTEM 18 R</t>
  </si>
  <si>
    <t>OXIDASE TEST STICS</t>
  </si>
  <si>
    <t>BACITRACIN</t>
  </si>
  <si>
    <t>FATTORE X</t>
  </si>
  <si>
    <t>FATTORE V</t>
  </si>
  <si>
    <t>FATTORE V + X</t>
  </si>
  <si>
    <t>OPTOCHIN</t>
  </si>
  <si>
    <t>PCA + TTC + Neutral./ VRBG + Neutral.</t>
  </si>
  <si>
    <t>COLUMBIA BLOOD AGAR + 5% SHEEP BLOOD</t>
  </si>
  <si>
    <t>THAYER MARTIN AGAR</t>
  </si>
  <si>
    <t>AGAR</t>
  </si>
  <si>
    <t>BRAIN - HEART INFUSION AGAR</t>
  </si>
  <si>
    <t>BRAIN - HEART INFUSION BROTH</t>
  </si>
  <si>
    <t>CLED AGAR</t>
  </si>
  <si>
    <t>COLUMBIA AGAR BASE</t>
  </si>
  <si>
    <t>ENDO AGAR</t>
  </si>
  <si>
    <t>HEKTOEN ENTERIC AGAR</t>
  </si>
  <si>
    <t>M.S.R.V. MEDIUM</t>
  </si>
  <si>
    <t>MAC CONKEY AGAR</t>
  </si>
  <si>
    <t>MALONATE BROTH</t>
  </si>
  <si>
    <t>MANNITOL SALT AGAR</t>
  </si>
  <si>
    <t>MRS BROTH</t>
  </si>
  <si>
    <t>MUELLER - HINTON II AGAR</t>
  </si>
  <si>
    <t>NUTRIENT AGAR</t>
  </si>
  <si>
    <t>PEPTONE WATER</t>
  </si>
  <si>
    <t>PLATE COUNT AGAR</t>
  </si>
  <si>
    <t>SABOURAUD AGAR + CMP</t>
  </si>
  <si>
    <t>SLANETZ AND BARTLEY +TTC MEDIUM</t>
  </si>
  <si>
    <t>SIM MEDIUM</t>
  </si>
  <si>
    <t>T.S.I. AGAR</t>
  </si>
  <si>
    <t>THIOGLYCOLLATE MEDIUM</t>
  </si>
  <si>
    <t>TRYPTIC SOY AGAR</t>
  </si>
  <si>
    <t>TRYPTIC SOY BROTH</t>
  </si>
  <si>
    <t>VIOLET RED BILE GLUCOSE AGAR</t>
  </si>
  <si>
    <t>HORSE BLOOD DEFIBRINATED</t>
  </si>
  <si>
    <t>SHEEP BLOOD DEFIBRINATED</t>
  </si>
  <si>
    <t>KIT COLOR GRAM</t>
  </si>
  <si>
    <t>KIT COLOR ALBERT</t>
  </si>
  <si>
    <t>BIO-CULT AMIES WITHOUT CHARCOAL</t>
  </si>
  <si>
    <t>BIO-CULT AMIES WITH CHARCOAL</t>
  </si>
  <si>
    <t>Sterile Dryswab, Fine Tip, Wood shaft</t>
  </si>
  <si>
    <t xml:space="preserve">Petri dishes 90mm </t>
  </si>
  <si>
    <t xml:space="preserve">Petri dishes 60mm </t>
  </si>
  <si>
    <t>Disposable Plastic Loops 1 ul</t>
  </si>
  <si>
    <t>Disposable Plastic Loops 10 ul</t>
  </si>
  <si>
    <t>Glass Test Tubes 16mm x 160mm</t>
  </si>
  <si>
    <t>L-Shape Spreaders</t>
  </si>
  <si>
    <t xml:space="preserve">Coagulase Test (Rabbit Plasma) </t>
  </si>
  <si>
    <t>Pakuotė (5x50 Discs)</t>
  </si>
  <si>
    <t>Pakuotė (100 strips)</t>
  </si>
  <si>
    <t>Pakuotė (30 strips)</t>
  </si>
  <si>
    <t>Pakuotė (20 plates)</t>
  </si>
  <si>
    <t>Pakuotė (20 Tests)</t>
  </si>
  <si>
    <t>Pakuotė (50 Tests)</t>
  </si>
  <si>
    <t>Pakuotė (1X100 Tests)</t>
  </si>
  <si>
    <t>Pakuotė (120 Tests)</t>
  </si>
  <si>
    <t>Pakuotė 500gr</t>
  </si>
  <si>
    <t>Pakuotė 100 gr</t>
  </si>
  <si>
    <t>Pakuotė 500 gr</t>
  </si>
  <si>
    <t>Pakuotė 50 ml</t>
  </si>
  <si>
    <t>Pakuotė 25 ml</t>
  </si>
  <si>
    <t>Pakuotė (4x250 ml)</t>
  </si>
  <si>
    <t>Pakuotė (2x250 ml)</t>
  </si>
  <si>
    <t>Pakuotė 100 Swabs</t>
  </si>
  <si>
    <t>Pakuotė 600 units</t>
  </si>
  <si>
    <t>Pakuotė 500 units</t>
  </si>
  <si>
    <t>Pakuotė 100 units</t>
  </si>
  <si>
    <t>Pakuotė 200 units</t>
  </si>
  <si>
    <t>Pakuotė (40 Tests)</t>
  </si>
  <si>
    <t>Pakuotė (8 Vials)</t>
  </si>
  <si>
    <t>Orientacinis vnt. (vnt., gr., ml) kiekis</t>
  </si>
  <si>
    <r>
      <t xml:space="preserve">1 vnt. (vnt., gr., ml) prekės, esančios pakuotėje, įkainis EUR be PVM 
</t>
    </r>
    <r>
      <rPr>
        <b/>
        <sz val="11"/>
        <color rgb="FFFF0000"/>
        <rFont val="Arial"/>
        <family val="2"/>
      </rPr>
      <t>Pildo tiekėjas</t>
    </r>
    <r>
      <rPr>
        <b/>
        <sz val="11"/>
        <rFont val="Arial"/>
        <family val="2"/>
      </rPr>
      <t xml:space="preserve"> </t>
    </r>
  </si>
  <si>
    <r>
      <t xml:space="preserve">Siūlomą vieną pakuotę sudarantis vnt skaičius 
</t>
    </r>
    <r>
      <rPr>
        <b/>
        <sz val="11"/>
        <color rgb="FFFF0000"/>
        <rFont val="Arial"/>
        <family val="2"/>
      </rPr>
      <t>Pildo tiekėjas</t>
    </r>
    <r>
      <rPr>
        <b/>
        <sz val="11"/>
        <rFont val="Arial"/>
        <family val="2"/>
      </rPr>
      <t xml:space="preserve"> </t>
    </r>
    <r>
      <rPr>
        <sz val="11"/>
        <rFont val="Arial"/>
        <family val="2"/>
      </rPr>
      <t>(nurodomas tik skaičius)</t>
    </r>
  </si>
  <si>
    <t>Pakuotė (20 vnt)</t>
  </si>
  <si>
    <t>STERIL CONTROL 50 VNT.</t>
  </si>
  <si>
    <t>Reagentai MF402</t>
  </si>
  <si>
    <t>Visi 1 lentelės G stulpelyje siūlomi įkainiai EUR be PVM privalo būti nurodyti ne daugiau kaip 2 skaičių po kablelio tikslumu.</t>
  </si>
  <si>
    <t xml:space="preserve">https://www.liofilchem.com/images/prodotti-evidenza/antibiotic-disc/disc_interpretative_table.pdf </t>
  </si>
  <si>
    <t xml:space="preserve">https://www.liofilchem.com/images/brochure/mic_test_strip_patent/micTS.pdf </t>
  </si>
  <si>
    <t>http://www.liofilchem.net/login/pd/ifu/10031_IFU.pdf</t>
  </si>
  <si>
    <t>http://www.liofilchem.net/login/pd/ifu/10131_IFU.pdf</t>
  </si>
  <si>
    <t>http://www.liofilchem.net/login/pd/ts/11509_TS.pdf</t>
  </si>
  <si>
    <t>http://www.liofilchem.net/login/pd/pi/76010_PI.pdf</t>
  </si>
  <si>
    <t>http://www.liofilchem.net/login/pd/pi/76020_PI.pdf</t>
  </si>
  <si>
    <t xml:space="preserve">http://www.liofilchem.net/login/pd/pi/71822_PI.pdf </t>
  </si>
  <si>
    <t xml:space="preserve">http://www.liofilchem.net/login/pd/pi/80252_PI.pdf </t>
  </si>
  <si>
    <t xml:space="preserve">http://www.liofilchem.net/login/pd/ifu/88029_IFU.pdf </t>
  </si>
  <si>
    <t xml:space="preserve">http://www.liofilchem.net/login/pd/pi/9502_PI.pdf </t>
  </si>
  <si>
    <t xml:space="preserve">http://www.liofilchem.net/login/pd/pi/9503_PI.pdf </t>
  </si>
  <si>
    <t xml:space="preserve">http://www.liofilchem.net/login/pd/pi/9501_PI.pdf </t>
  </si>
  <si>
    <t xml:space="preserve">http://www.liofilchem.net/login/pd/ifu/525262_IFU.pdf </t>
  </si>
  <si>
    <t xml:space="preserve">http://www.liofilchem.net/login/pd/ts/91050_TS.pdf </t>
  </si>
  <si>
    <t xml:space="preserve">http://www.liofilchem.net/login/pd/ts/11025_TS.pdf </t>
  </si>
  <si>
    <t xml:space="preserve">http://www.liofilchem.net/login/pd/ts/11040_TS.pdf </t>
  </si>
  <si>
    <t xml:space="preserve">http://www.liofilchem.net/login/pd/ts/611001_TS.pdf </t>
  </si>
  <si>
    <t xml:space="preserve">http://www.liofilchem.net/login/pd/ts/620007_TS.pdf </t>
  </si>
  <si>
    <t xml:space="preserve">http://www.liofilchem.net/login/pd/ifu/24104_IFU.pdf </t>
  </si>
  <si>
    <t xml:space="preserve">http://www.liofilchem.net/login/pd/ifu/10026_IFU.pdf </t>
  </si>
  <si>
    <t xml:space="preserve">http://www.liofilchem.net/login/pd/ts/610013_TS.pdf </t>
  </si>
  <si>
    <t xml:space="preserve">http://www.liofilchem.net/login/pd/ts/620020_TS.pdf </t>
  </si>
  <si>
    <t xml:space="preserve">http://www.liofilchem.net/login/pd/ifu/10043_IFU.pdf </t>
  </si>
  <si>
    <t xml:space="preserve">http://www.liofilchem.net/login/pd/ts/620018_TS.pdf </t>
  </si>
  <si>
    <t xml:space="preserve">http://www.liofilchem.net/login/pd/ifu/10029_IFU.pdf </t>
  </si>
  <si>
    <t xml:space="preserve">http://www.liofilchem.net/login/pd/ts/620172_TS.pdf </t>
  </si>
  <si>
    <t xml:space="preserve">http://www.liofilchem.net/login/pd/ifu/10030_IFU.pdf </t>
  </si>
  <si>
    <t xml:space="preserve">http://www.liofilchem.net/login/pd/ts/610025_TS.pdf </t>
  </si>
  <si>
    <t xml:space="preserve">http://www.liofilchem.net/login/pd/ifu/10031_IFU.pdf </t>
  </si>
  <si>
    <t xml:space="preserve">http://www.liofilchem.net/login/pd/ifu/10044_IFU.pdf </t>
  </si>
  <si>
    <t xml:space="preserve">http://www.liofilchem.net/login/pd/ts/610038_TS.pdf </t>
  </si>
  <si>
    <t xml:space="preserve">http://www.liofilchem.net/login/pd/ifu/10032_IFU.pdf </t>
  </si>
  <si>
    <t xml:space="preserve">http://www.liofilchem.net/login/pd/ifu/11035_IFU.pdf </t>
  </si>
  <si>
    <t xml:space="preserve">http://www.liofilchem.net/login/pd/ts/610147_TS.pdf </t>
  </si>
  <si>
    <t xml:space="preserve">http://www.liofilchem.net/login/pd/ts/620181_TS.pdf </t>
  </si>
  <si>
    <t xml:space="preserve">http://www.liofilchem.net/login/pd/ts/620055_TS.pdf </t>
  </si>
  <si>
    <t xml:space="preserve">http://www.liofilchem.net/login/pd/ifu/24124_IFU.pdf </t>
  </si>
  <si>
    <t xml:space="preserve">http://www.liofilchem.net/login/pd/ifu/10037_IFU.pdf </t>
  </si>
  <si>
    <t xml:space="preserve">http://www.liofilchem.net/login/pd/ifu/24513_IFU.pdf </t>
  </si>
  <si>
    <t xml:space="preserve">http://www.liofilchem.net/login/pd/ifu/11184_IFU.pdf </t>
  </si>
  <si>
    <t xml:space="preserve">https://www.liofilchem.com/en/search.html </t>
  </si>
  <si>
    <t xml:space="preserve">http://www.liofilchem.net/login/pd/pi/80298_PI.pdf </t>
  </si>
  <si>
    <t xml:space="preserve">http://www.liofilchem.net/login/pd/pi/80294_PI.pdf </t>
  </si>
  <si>
    <t xml:space="preserve">http://www.liofilchem.net/login/pd/ts/85270_TS.pdf </t>
  </si>
  <si>
    <t xml:space="preserve">http://www.liofilchem.net/login/pd/ts/88030_TS.pdf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</si>
</sst>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2" x14ac:knownFonts="1">
    <font>
      <sz val="11"/>
      <color theme="1"/>
      <name val="Calibri"/>
      <family val="2"/>
      <charset val="186"/>
      <scheme val="minor"/>
    </font>
    <font>
      <sz val="11"/>
      <color theme="1"/>
      <name val="Calibri"/>
      <family val="2"/>
      <scheme val="minor"/>
    </font>
    <font>
      <sz val="11"/>
      <color theme="1"/>
      <name val="Calibri"/>
      <family val="2"/>
      <charset val="186"/>
      <scheme val="minor"/>
    </font>
    <font>
      <sz val="11"/>
      <color indexed="8"/>
      <name val="Calibri"/>
      <family val="2"/>
      <scheme val="minor"/>
    </font>
    <font>
      <sz val="10"/>
      <name val="Arial"/>
      <family val="2"/>
      <charset val="186"/>
    </font>
    <font>
      <u/>
      <sz val="11"/>
      <color theme="10"/>
      <name val="Calibri"/>
      <family val="2"/>
      <scheme val="minor"/>
    </font>
    <font>
      <u/>
      <sz val="11"/>
      <color theme="10"/>
      <name val="Calibri"/>
      <family val="2"/>
      <charset val="186"/>
      <scheme val="minor"/>
    </font>
    <font>
      <sz val="9"/>
      <color indexed="81"/>
      <name val="Tahoma"/>
      <charset val="1"/>
    </font>
    <font>
      <sz val="11"/>
      <color theme="1"/>
      <name val="Arial"/>
      <family val="2"/>
    </font>
    <font>
      <b/>
      <sz val="11"/>
      <color theme="1"/>
      <name val="Arial"/>
      <family val="2"/>
    </font>
    <font>
      <sz val="11"/>
      <color rgb="FFFF0000"/>
      <name val="Arial"/>
      <family val="2"/>
    </font>
    <font>
      <sz val="9"/>
      <color theme="1"/>
      <name val="Arial"/>
      <family val="2"/>
    </font>
    <font>
      <b/>
      <sz val="11"/>
      <name val="Arial"/>
      <family val="2"/>
    </font>
    <font>
      <b/>
      <sz val="11"/>
      <color rgb="FFFF0000"/>
      <name val="Arial"/>
      <family val="2"/>
    </font>
    <font>
      <sz val="11"/>
      <name val="Arial"/>
      <family val="2"/>
    </font>
    <font>
      <b/>
      <sz val="11"/>
      <color rgb="FF000000"/>
      <name val="Arial"/>
      <family val="2"/>
    </font>
    <font>
      <b/>
      <u/>
      <sz val="11"/>
      <color rgb="FF000000"/>
      <name val="Arial"/>
      <family val="2"/>
    </font>
    <font>
      <sz val="12"/>
      <color rgb="FF000000"/>
      <name val="Arial"/>
      <family val="2"/>
    </font>
    <font>
      <sz val="12"/>
      <color indexed="8"/>
      <name val="Arial"/>
      <family val="2"/>
    </font>
    <font>
      <sz val="11"/>
      <color rgb="FF000000"/>
      <name val="Arial"/>
      <family val="2"/>
    </font>
    <font>
      <b/>
      <sz val="9"/>
      <color theme="1"/>
      <name val="Arial"/>
      <family val="2"/>
    </font>
    <font>
      <sz val="9"/>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0" fontId="3" fillId="0" borderId="0"/>
    <xf numFmtId="0" fontId="6" fillId="0" borderId="0" applyNumberFormat="0" applyFill="0" applyBorder="0" applyAlignment="0" applyProtection="0"/>
    <xf numFmtId="0" fontId="5" fillId="0" borderId="0" applyNumberFormat="0" applyFill="0" applyBorder="0" applyAlignment="0" applyProtection="0"/>
    <xf numFmtId="0" fontId="4" fillId="0" borderId="0"/>
    <xf numFmtId="0" fontId="2" fillId="0" borderId="0"/>
    <xf numFmtId="0" fontId="1" fillId="0" borderId="0"/>
    <xf numFmtId="0" fontId="6" fillId="0" borderId="0" applyNumberFormat="0" applyFill="0" applyBorder="0" applyAlignment="0" applyProtection="0"/>
  </cellStyleXfs>
  <cellXfs count="35">
    <xf numFmtId="0" fontId="0" fillId="0" borderId="0" xfId="0"/>
    <xf numFmtId="0" fontId="8" fillId="0" borderId="0" xfId="0" applyFont="1" applyAlignment="1">
      <alignment wrapText="1"/>
    </xf>
    <xf numFmtId="0" fontId="12"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3" fillId="2" borderId="4" xfId="6" applyFont="1" applyFill="1" applyBorder="1" applyAlignment="1">
      <alignment horizontal="center" vertical="center"/>
    </xf>
    <xf numFmtId="0" fontId="8" fillId="0" borderId="0" xfId="0" applyFont="1"/>
    <xf numFmtId="0" fontId="8" fillId="0" borderId="1" xfId="0" applyFont="1" applyBorder="1" applyAlignment="1">
      <alignment horizontal="left" vertical="top" wrapText="1"/>
    </xf>
    <xf numFmtId="0" fontId="8" fillId="0" borderId="1" xfId="0" applyFont="1" applyBorder="1" applyAlignment="1">
      <alignment vertical="top"/>
    </xf>
    <xf numFmtId="0" fontId="8" fillId="0" borderId="1" xfId="0" applyFont="1" applyBorder="1" applyAlignment="1">
      <alignment horizontal="center" vertical="top"/>
    </xf>
    <xf numFmtId="1" fontId="17" fillId="0" borderId="1" xfId="0" applyNumberFormat="1" applyFont="1" applyBorder="1" applyAlignment="1" applyProtection="1">
      <alignment horizontal="center" vertical="center" wrapText="1"/>
      <protection locked="0"/>
    </xf>
    <xf numFmtId="4" fontId="18" fillId="0" borderId="1" xfId="1" applyNumberFormat="1" applyFont="1" applyBorder="1" applyAlignment="1">
      <alignment horizontal="center" vertical="center" wrapText="1"/>
    </xf>
    <xf numFmtId="0" fontId="18" fillId="0" borderId="2" xfId="1" applyFont="1" applyBorder="1" applyAlignment="1" applyProtection="1">
      <alignment horizontal="left" vertical="top" wrapText="1"/>
      <protection locked="0"/>
    </xf>
    <xf numFmtId="0" fontId="8" fillId="0" borderId="4" xfId="6" applyFont="1" applyBorder="1" applyProtection="1">
      <protection locked="0"/>
    </xf>
    <xf numFmtId="0" fontId="14" fillId="0" borderId="1" xfId="0" applyFont="1" applyBorder="1" applyAlignment="1">
      <alignment horizontal="center" vertical="top"/>
    </xf>
    <xf numFmtId="0" fontId="8" fillId="0" borderId="4" xfId="0" applyFont="1" applyBorder="1" applyProtection="1">
      <protection locked="0"/>
    </xf>
    <xf numFmtId="4" fontId="8"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20" fillId="0" borderId="0" xfId="0" applyFont="1" applyAlignment="1">
      <alignment horizontal="left" vertical="top" wrapText="1"/>
    </xf>
    <xf numFmtId="0" fontId="11" fillId="0" borderId="0" xfId="0" applyFont="1" applyAlignment="1">
      <alignment horizontal="left" vertical="top" wrapText="1"/>
    </xf>
    <xf numFmtId="164" fontId="18" fillId="3" borderId="1" xfId="1" applyNumberFormat="1" applyFont="1" applyFill="1" applyBorder="1" applyAlignment="1" applyProtection="1">
      <alignment horizontal="center" vertical="center" wrapText="1"/>
      <protection locked="0"/>
    </xf>
    <xf numFmtId="0" fontId="6" fillId="0" borderId="1" xfId="7" applyBorder="1" applyAlignment="1">
      <alignment wrapText="1"/>
    </xf>
    <xf numFmtId="0" fontId="8" fillId="0" borderId="0" xfId="0" applyFont="1" applyAlignment="1">
      <alignment horizontal="right" wrapText="1"/>
    </xf>
    <xf numFmtId="0" fontId="9" fillId="0" borderId="0" xfId="0" applyFont="1" applyAlignment="1">
      <alignment horizontal="center" wrapText="1"/>
    </xf>
    <xf numFmtId="0" fontId="10" fillId="0" borderId="0" xfId="0" applyFont="1" applyAlignment="1">
      <alignment horizontal="center" vertical="top" wrapText="1"/>
    </xf>
    <xf numFmtId="0" fontId="19"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center" vertical="top" wrapText="1"/>
    </xf>
    <xf numFmtId="0" fontId="8" fillId="4" borderId="2" xfId="0" applyFont="1" applyFill="1" applyBorder="1" applyAlignment="1">
      <alignment horizontal="right" vertical="top" wrapText="1"/>
    </xf>
    <xf numFmtId="0" fontId="8" fillId="4" borderId="3" xfId="0" applyFont="1" applyFill="1" applyBorder="1" applyAlignment="1">
      <alignment horizontal="right" vertical="top" wrapText="1"/>
    </xf>
    <xf numFmtId="0" fontId="8" fillId="0" borderId="0" xfId="0" applyFont="1" applyAlignment="1">
      <alignment vertical="top" wrapText="1"/>
    </xf>
    <xf numFmtId="0" fontId="9" fillId="4" borderId="2" xfId="0" applyFont="1" applyFill="1" applyBorder="1" applyAlignment="1">
      <alignment horizontal="right" vertical="top" wrapText="1"/>
    </xf>
    <xf numFmtId="0" fontId="9" fillId="4" borderId="3" xfId="0" applyFont="1" applyFill="1" applyBorder="1" applyAlignment="1">
      <alignment horizontal="right" vertical="top" wrapText="1"/>
    </xf>
    <xf numFmtId="0" fontId="21" fillId="0" borderId="0" xfId="0" applyFont="1" applyAlignment="1">
      <alignment horizontal="left" vertical="top" wrapText="1"/>
    </xf>
    <xf numFmtId="0" fontId="11" fillId="0" borderId="0" xfId="0" applyFont="1" applyAlignment="1">
      <alignment horizontal="left" vertical="top" wrapText="1"/>
    </xf>
  </cellXfs>
  <cellStyles count="8">
    <cellStyle name="Hyperlink" xfId="7" builtinId="8"/>
    <cellStyle name="Hyperlink 2" xfId="2" xr:uid="{00000000-0005-0000-0000-000001000000}"/>
    <cellStyle name="Hyperlink 3" xfId="3" xr:uid="{00000000-0005-0000-0000-000002000000}"/>
    <cellStyle name="Normal" xfId="0" builtinId="0"/>
    <cellStyle name="Normal 2" xfId="1" xr:uid="{00000000-0005-0000-0000-000004000000}"/>
    <cellStyle name="Normal 2 2" xfId="4" xr:uid="{00000000-0005-0000-0000-000005000000}"/>
    <cellStyle name="Normal 2 3 2" xfId="5" xr:uid="{00000000-0005-0000-0000-000006000000}"/>
    <cellStyle name="Normal 3" xfId="6" xr:uid="{AF8CA8CE-7734-4AD6-B6CD-5BA3465CB2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liofilchem.net/login/pd/ifu/10031_IFU.pdf" TargetMode="External"/><Relationship Id="rId21" Type="http://schemas.openxmlformats.org/officeDocument/2006/relationships/hyperlink" Target="https://www.liofilchem.com/images/prodotti-evidenza/antibiotic-disc/disc_interpretative_table.pdf" TargetMode="External"/><Relationship Id="rId42" Type="http://schemas.openxmlformats.org/officeDocument/2006/relationships/hyperlink" Target="https://www.liofilchem.com/images/prodotti-evidenza/antibiotic-disc/disc_interpretative_table.pdf" TargetMode="External"/><Relationship Id="rId63" Type="http://schemas.openxmlformats.org/officeDocument/2006/relationships/hyperlink" Target="https://www.liofilchem.com/images/brochure/mic_test_strip_patent/micTS.pdf" TargetMode="External"/><Relationship Id="rId84" Type="http://schemas.openxmlformats.org/officeDocument/2006/relationships/hyperlink" Target="https://www.liofilchem.com/images/brochure/mic_test_strip_patent/micTS.pdf" TargetMode="External"/><Relationship Id="rId138" Type="http://schemas.openxmlformats.org/officeDocument/2006/relationships/hyperlink" Target="https://www.liofilchem.com/en/search.html" TargetMode="External"/><Relationship Id="rId107" Type="http://schemas.openxmlformats.org/officeDocument/2006/relationships/hyperlink" Target="http://www.liofilchem.net/login/pd/ifu/24104_IFU.pdf" TargetMode="External"/><Relationship Id="rId11" Type="http://schemas.openxmlformats.org/officeDocument/2006/relationships/hyperlink" Target="https://www.liofilchem.com/images/prodotti-evidenza/antibiotic-disc/disc_interpretative_table.pdf" TargetMode="External"/><Relationship Id="rId32" Type="http://schemas.openxmlformats.org/officeDocument/2006/relationships/hyperlink" Target="https://www.liofilchem.com/images/prodotti-evidenza/antibiotic-disc/disc_interpretative_table.pdf" TargetMode="External"/><Relationship Id="rId53" Type="http://schemas.openxmlformats.org/officeDocument/2006/relationships/hyperlink" Target="https://www.liofilchem.com/images/prodotti-evidenza/antibiotic-disc/disc_interpretative_table.pdf" TargetMode="External"/><Relationship Id="rId74" Type="http://schemas.openxmlformats.org/officeDocument/2006/relationships/hyperlink" Target="https://www.liofilchem.com/images/brochure/mic_test_strip_patent/micTS.pdf" TargetMode="External"/><Relationship Id="rId128" Type="http://schemas.openxmlformats.org/officeDocument/2006/relationships/hyperlink" Target="http://www.liofilchem.net/login/pd/ifu/11184_IFU.pdf" TargetMode="External"/><Relationship Id="rId5" Type="http://schemas.openxmlformats.org/officeDocument/2006/relationships/hyperlink" Target="https://www.liofilchem.com/images/prodotti-evidenza/antibiotic-disc/disc_interpretative_table.pdf" TargetMode="External"/><Relationship Id="rId90" Type="http://schemas.openxmlformats.org/officeDocument/2006/relationships/hyperlink" Target="https://www.liofilchem.com/images/brochure/mic_test_strip_patent/micTS.pdf" TargetMode="External"/><Relationship Id="rId95" Type="http://schemas.openxmlformats.org/officeDocument/2006/relationships/hyperlink" Target="http://www.liofilchem.net/login/pd/ifu/88029_IFU.pdf" TargetMode="External"/><Relationship Id="rId22" Type="http://schemas.openxmlformats.org/officeDocument/2006/relationships/hyperlink" Target="https://www.liofilchem.com/images/prodotti-evidenza/antibiotic-disc/disc_interpretative_table.pdf" TargetMode="External"/><Relationship Id="rId27" Type="http://schemas.openxmlformats.org/officeDocument/2006/relationships/hyperlink" Target="https://www.liofilchem.com/images/prodotti-evidenza/antibiotic-disc/disc_interpretative_table.pdf" TargetMode="External"/><Relationship Id="rId43" Type="http://schemas.openxmlformats.org/officeDocument/2006/relationships/hyperlink" Target="https://www.liofilchem.com/images/prodotti-evidenza/antibiotic-disc/disc_interpretative_table.pdf" TargetMode="External"/><Relationship Id="rId48" Type="http://schemas.openxmlformats.org/officeDocument/2006/relationships/hyperlink" Target="https://www.liofilchem.com/images/prodotti-evidenza/antibiotic-disc/disc_interpretative_table.pdf" TargetMode="External"/><Relationship Id="rId64" Type="http://schemas.openxmlformats.org/officeDocument/2006/relationships/hyperlink" Target="https://www.liofilchem.com/images/brochure/mic_test_strip_patent/micTS.pdf" TargetMode="External"/><Relationship Id="rId69" Type="http://schemas.openxmlformats.org/officeDocument/2006/relationships/hyperlink" Target="https://www.liofilchem.com/images/brochure/mic_test_strip_patent/micTS.pdf" TargetMode="External"/><Relationship Id="rId113" Type="http://schemas.openxmlformats.org/officeDocument/2006/relationships/hyperlink" Target="http://www.liofilchem.net/login/pd/ifu/10029_IFU.pdf" TargetMode="External"/><Relationship Id="rId118" Type="http://schemas.openxmlformats.org/officeDocument/2006/relationships/hyperlink" Target="http://www.liofilchem.net/login/pd/ifu/10044_IFU.pdf" TargetMode="External"/><Relationship Id="rId134" Type="http://schemas.openxmlformats.org/officeDocument/2006/relationships/hyperlink" Target="https://www.liofilchem.com/en/search.html" TargetMode="External"/><Relationship Id="rId139" Type="http://schemas.openxmlformats.org/officeDocument/2006/relationships/hyperlink" Target="https://www.liofilchem.com/en/search.html" TargetMode="External"/><Relationship Id="rId80" Type="http://schemas.openxmlformats.org/officeDocument/2006/relationships/hyperlink" Target="https://www.liofilchem.com/images/brochure/mic_test_strip_patent/micTS.pdf" TargetMode="External"/><Relationship Id="rId85" Type="http://schemas.openxmlformats.org/officeDocument/2006/relationships/hyperlink" Target="https://www.liofilchem.com/images/brochure/mic_test_strip_patent/micTS.pdf" TargetMode="External"/><Relationship Id="rId12" Type="http://schemas.openxmlformats.org/officeDocument/2006/relationships/hyperlink" Target="https://www.liofilchem.com/images/prodotti-evidenza/antibiotic-disc/disc_interpretative_table.pdf" TargetMode="External"/><Relationship Id="rId17" Type="http://schemas.openxmlformats.org/officeDocument/2006/relationships/hyperlink" Target="https://www.liofilchem.com/images/prodotti-evidenza/antibiotic-disc/disc_interpretative_table.pdf" TargetMode="External"/><Relationship Id="rId33" Type="http://schemas.openxmlformats.org/officeDocument/2006/relationships/hyperlink" Target="https://www.liofilchem.com/images/prodotti-evidenza/antibiotic-disc/disc_interpretative_table.pdf" TargetMode="External"/><Relationship Id="rId38" Type="http://schemas.openxmlformats.org/officeDocument/2006/relationships/hyperlink" Target="https://www.liofilchem.com/images/prodotti-evidenza/antibiotic-disc/disc_interpretative_table.pdf" TargetMode="External"/><Relationship Id="rId59" Type="http://schemas.openxmlformats.org/officeDocument/2006/relationships/hyperlink" Target="https://www.liofilchem.com/images/brochure/mic_test_strip_patent/micTS.pdf" TargetMode="External"/><Relationship Id="rId103" Type="http://schemas.openxmlformats.org/officeDocument/2006/relationships/hyperlink" Target="http://www.liofilchem.net/login/pd/ts/11025_TS.pdf" TargetMode="External"/><Relationship Id="rId108" Type="http://schemas.openxmlformats.org/officeDocument/2006/relationships/hyperlink" Target="http://www.liofilchem.net/login/pd/ifu/10026_IFU.pdf" TargetMode="External"/><Relationship Id="rId124" Type="http://schemas.openxmlformats.org/officeDocument/2006/relationships/hyperlink" Target="http://www.liofilchem.net/login/pd/ts/620055_TS.pdf" TargetMode="External"/><Relationship Id="rId129" Type="http://schemas.openxmlformats.org/officeDocument/2006/relationships/hyperlink" Target="https://www.liofilchem.com/en/search.html" TargetMode="External"/><Relationship Id="rId54" Type="http://schemas.openxmlformats.org/officeDocument/2006/relationships/hyperlink" Target="https://www.liofilchem.com/images/prodotti-evidenza/antibiotic-disc/disc_interpretative_table.pdf" TargetMode="External"/><Relationship Id="rId70" Type="http://schemas.openxmlformats.org/officeDocument/2006/relationships/hyperlink" Target="https://www.liofilchem.com/images/brochure/mic_test_strip_patent/micTS.pdf" TargetMode="External"/><Relationship Id="rId75" Type="http://schemas.openxmlformats.org/officeDocument/2006/relationships/hyperlink" Target="https://www.liofilchem.com/images/brochure/mic_test_strip_patent/micTS.pdf" TargetMode="External"/><Relationship Id="rId91" Type="http://schemas.openxmlformats.org/officeDocument/2006/relationships/hyperlink" Target="https://www.liofilchem.com/images/brochure/mic_test_strip_patent/micTS.pdf" TargetMode="External"/><Relationship Id="rId96" Type="http://schemas.openxmlformats.org/officeDocument/2006/relationships/hyperlink" Target="http://www.liofilchem.net/login/pd/pi/9502_PI.pdf" TargetMode="External"/><Relationship Id="rId140" Type="http://schemas.openxmlformats.org/officeDocument/2006/relationships/hyperlink" Target="https://www.liofilchem.com/en/search.html" TargetMode="External"/><Relationship Id="rId145" Type="http://schemas.openxmlformats.org/officeDocument/2006/relationships/comments" Target="../comments1.xml"/><Relationship Id="rId1" Type="http://schemas.openxmlformats.org/officeDocument/2006/relationships/hyperlink" Target="https://www.liofilchem.com/images/prodotti-evidenza/antibiotic-disc/disc_interpretative_table.pdf" TargetMode="External"/><Relationship Id="rId6" Type="http://schemas.openxmlformats.org/officeDocument/2006/relationships/hyperlink" Target="https://www.liofilchem.com/images/prodotti-evidenza/antibiotic-disc/disc_interpretative_table.pdf" TargetMode="External"/><Relationship Id="rId23" Type="http://schemas.openxmlformats.org/officeDocument/2006/relationships/hyperlink" Target="https://www.liofilchem.com/images/prodotti-evidenza/antibiotic-disc/disc_interpretative_table.pdf" TargetMode="External"/><Relationship Id="rId28" Type="http://schemas.openxmlformats.org/officeDocument/2006/relationships/hyperlink" Target="https://www.liofilchem.com/images/prodotti-evidenza/antibiotic-disc/disc_interpretative_table.pdf" TargetMode="External"/><Relationship Id="rId49" Type="http://schemas.openxmlformats.org/officeDocument/2006/relationships/hyperlink" Target="https://www.liofilchem.com/images/prodotti-evidenza/antibiotic-disc/disc_interpretative_table.pdf" TargetMode="External"/><Relationship Id="rId114" Type="http://schemas.openxmlformats.org/officeDocument/2006/relationships/hyperlink" Target="http://www.liofilchem.net/login/pd/ts/620172_TS.pdf" TargetMode="External"/><Relationship Id="rId119" Type="http://schemas.openxmlformats.org/officeDocument/2006/relationships/hyperlink" Target="http://www.liofilchem.net/login/pd/ts/610038_TS.pdf" TargetMode="External"/><Relationship Id="rId44" Type="http://schemas.openxmlformats.org/officeDocument/2006/relationships/hyperlink" Target="https://www.liofilchem.com/images/prodotti-evidenza/antibiotic-disc/disc_interpretative_table.pdf" TargetMode="External"/><Relationship Id="rId60" Type="http://schemas.openxmlformats.org/officeDocument/2006/relationships/hyperlink" Target="https://www.liofilchem.com/images/brochure/mic_test_strip_patent/micTS.pdf" TargetMode="External"/><Relationship Id="rId65" Type="http://schemas.openxmlformats.org/officeDocument/2006/relationships/hyperlink" Target="https://www.liofilchem.com/images/brochure/mic_test_strip_patent/micTS.pdf" TargetMode="External"/><Relationship Id="rId81" Type="http://schemas.openxmlformats.org/officeDocument/2006/relationships/hyperlink" Target="https://www.liofilchem.com/images/brochure/mic_test_strip_patent/micTS.pdf" TargetMode="External"/><Relationship Id="rId86" Type="http://schemas.openxmlformats.org/officeDocument/2006/relationships/hyperlink" Target="https://www.liofilchem.com/images/brochure/mic_test_strip_patent/micTS.pdf" TargetMode="External"/><Relationship Id="rId130" Type="http://schemas.openxmlformats.org/officeDocument/2006/relationships/hyperlink" Target="https://www.liofilchem.com/en/search.html" TargetMode="External"/><Relationship Id="rId135" Type="http://schemas.openxmlformats.org/officeDocument/2006/relationships/hyperlink" Target="http://www.liofilchem.net/login/pd/ts/85270_TS.pdf" TargetMode="External"/><Relationship Id="rId13" Type="http://schemas.openxmlformats.org/officeDocument/2006/relationships/hyperlink" Target="https://www.liofilchem.com/images/prodotti-evidenza/antibiotic-disc/disc_interpretative_table.pdf" TargetMode="External"/><Relationship Id="rId18" Type="http://schemas.openxmlformats.org/officeDocument/2006/relationships/hyperlink" Target="https://www.liofilchem.com/images/prodotti-evidenza/antibiotic-disc/disc_interpretative_table.pdf" TargetMode="External"/><Relationship Id="rId39" Type="http://schemas.openxmlformats.org/officeDocument/2006/relationships/hyperlink" Target="https://www.liofilchem.com/images/prodotti-evidenza/antibiotic-disc/disc_interpretative_table.pdf" TargetMode="External"/><Relationship Id="rId109" Type="http://schemas.openxmlformats.org/officeDocument/2006/relationships/hyperlink" Target="http://www.liofilchem.net/login/pd/ts/610013_TS.pdf" TargetMode="External"/><Relationship Id="rId34" Type="http://schemas.openxmlformats.org/officeDocument/2006/relationships/hyperlink" Target="https://www.liofilchem.com/images/prodotti-evidenza/antibiotic-disc/disc_interpretative_table.pdf" TargetMode="External"/><Relationship Id="rId50" Type="http://schemas.openxmlformats.org/officeDocument/2006/relationships/hyperlink" Target="https://www.liofilchem.com/images/prodotti-evidenza/antibiotic-disc/disc_interpretative_table.pdf" TargetMode="External"/><Relationship Id="rId55" Type="http://schemas.openxmlformats.org/officeDocument/2006/relationships/hyperlink" Target="https://www.liofilchem.com/images/prodotti-evidenza/antibiotic-disc/disc_interpretative_table.pdf" TargetMode="External"/><Relationship Id="rId76" Type="http://schemas.openxmlformats.org/officeDocument/2006/relationships/hyperlink" Target="https://www.liofilchem.com/images/brochure/mic_test_strip_patent/micTS.pdf" TargetMode="External"/><Relationship Id="rId97" Type="http://schemas.openxmlformats.org/officeDocument/2006/relationships/hyperlink" Target="http://www.liofilchem.net/login/pd/pi/9503_PI.pdf" TargetMode="External"/><Relationship Id="rId104" Type="http://schemas.openxmlformats.org/officeDocument/2006/relationships/hyperlink" Target="http://www.liofilchem.net/login/pd/ts/11040_TS.pdf" TargetMode="External"/><Relationship Id="rId120" Type="http://schemas.openxmlformats.org/officeDocument/2006/relationships/hyperlink" Target="http://www.liofilchem.net/login/pd/ifu/10032_IFU.pdf" TargetMode="External"/><Relationship Id="rId125" Type="http://schemas.openxmlformats.org/officeDocument/2006/relationships/hyperlink" Target="http://www.liofilchem.net/login/pd/ifu/24124_IFU.pdf" TargetMode="External"/><Relationship Id="rId141" Type="http://schemas.openxmlformats.org/officeDocument/2006/relationships/hyperlink" Target="https://www.liofilchem.com/en/search.html" TargetMode="External"/><Relationship Id="rId7" Type="http://schemas.openxmlformats.org/officeDocument/2006/relationships/hyperlink" Target="https://www.liofilchem.com/images/prodotti-evidenza/antibiotic-disc/disc_interpretative_table.pdf" TargetMode="External"/><Relationship Id="rId71" Type="http://schemas.openxmlformats.org/officeDocument/2006/relationships/hyperlink" Target="https://www.liofilchem.com/images/brochure/mic_test_strip_patent/micTS.pdf" TargetMode="External"/><Relationship Id="rId92" Type="http://schemas.openxmlformats.org/officeDocument/2006/relationships/hyperlink" Target="http://www.liofilchem.net/login/pd/pi/71822_PI.pdf" TargetMode="External"/><Relationship Id="rId2" Type="http://schemas.openxmlformats.org/officeDocument/2006/relationships/hyperlink" Target="https://www.liofilchem.com/images/prodotti-evidenza/antibiotic-disc/disc_interpretative_table.pdf" TargetMode="External"/><Relationship Id="rId29" Type="http://schemas.openxmlformats.org/officeDocument/2006/relationships/hyperlink" Target="https://www.liofilchem.com/images/prodotti-evidenza/antibiotic-disc/disc_interpretative_table.pdf" TargetMode="External"/><Relationship Id="rId24" Type="http://schemas.openxmlformats.org/officeDocument/2006/relationships/hyperlink" Target="https://www.liofilchem.com/images/prodotti-evidenza/antibiotic-disc/disc_interpretative_table.pdf" TargetMode="External"/><Relationship Id="rId40" Type="http://schemas.openxmlformats.org/officeDocument/2006/relationships/hyperlink" Target="https://www.liofilchem.com/images/prodotti-evidenza/antibiotic-disc/disc_interpretative_table.pdf" TargetMode="External"/><Relationship Id="rId45" Type="http://schemas.openxmlformats.org/officeDocument/2006/relationships/hyperlink" Target="https://www.liofilchem.com/images/prodotti-evidenza/antibiotic-disc/disc_interpretative_table.pdf" TargetMode="External"/><Relationship Id="rId66" Type="http://schemas.openxmlformats.org/officeDocument/2006/relationships/hyperlink" Target="https://www.liofilchem.com/images/brochure/mic_test_strip_patent/micTS.pdf" TargetMode="External"/><Relationship Id="rId87" Type="http://schemas.openxmlformats.org/officeDocument/2006/relationships/hyperlink" Target="https://www.liofilchem.com/images/brochure/mic_test_strip_patent/micTS.pdf" TargetMode="External"/><Relationship Id="rId110" Type="http://schemas.openxmlformats.org/officeDocument/2006/relationships/hyperlink" Target="http://www.liofilchem.net/login/pd/ts/620020_TS.pdf" TargetMode="External"/><Relationship Id="rId115" Type="http://schemas.openxmlformats.org/officeDocument/2006/relationships/hyperlink" Target="http://www.liofilchem.net/login/pd/ifu/10030_IFU.pdf" TargetMode="External"/><Relationship Id="rId131" Type="http://schemas.openxmlformats.org/officeDocument/2006/relationships/hyperlink" Target="http://www.liofilchem.net/login/pd/pi/80298_PI.pdf" TargetMode="External"/><Relationship Id="rId136" Type="http://schemas.openxmlformats.org/officeDocument/2006/relationships/hyperlink" Target="https://www.liofilchem.com/en/search.html" TargetMode="External"/><Relationship Id="rId61" Type="http://schemas.openxmlformats.org/officeDocument/2006/relationships/hyperlink" Target="https://www.liofilchem.com/images/brochure/mic_test_strip_patent/micTS.pdf" TargetMode="External"/><Relationship Id="rId82" Type="http://schemas.openxmlformats.org/officeDocument/2006/relationships/hyperlink" Target="https://www.liofilchem.com/images/brochure/mic_test_strip_patent/micTS.pdf" TargetMode="External"/><Relationship Id="rId19" Type="http://schemas.openxmlformats.org/officeDocument/2006/relationships/hyperlink" Target="https://www.liofilchem.com/images/prodotti-evidenza/antibiotic-disc/disc_interpretative_table.pdf" TargetMode="External"/><Relationship Id="rId14" Type="http://schemas.openxmlformats.org/officeDocument/2006/relationships/hyperlink" Target="https://www.liofilchem.com/images/prodotti-evidenza/antibiotic-disc/disc_interpretative_table.pdf" TargetMode="External"/><Relationship Id="rId30" Type="http://schemas.openxmlformats.org/officeDocument/2006/relationships/hyperlink" Target="https://www.liofilchem.com/images/prodotti-evidenza/antibiotic-disc/disc_interpretative_table.pdf" TargetMode="External"/><Relationship Id="rId35" Type="http://schemas.openxmlformats.org/officeDocument/2006/relationships/hyperlink" Target="https://www.liofilchem.com/images/prodotti-evidenza/antibiotic-disc/disc_interpretative_table.pdf" TargetMode="External"/><Relationship Id="rId56" Type="http://schemas.openxmlformats.org/officeDocument/2006/relationships/hyperlink" Target="https://www.liofilchem.com/images/prodotti-evidenza/antibiotic-disc/disc_interpretative_table.pdf" TargetMode="External"/><Relationship Id="rId77" Type="http://schemas.openxmlformats.org/officeDocument/2006/relationships/hyperlink" Target="https://www.liofilchem.com/images/brochure/mic_test_strip_patent/micTS.pdf" TargetMode="External"/><Relationship Id="rId100" Type="http://schemas.openxmlformats.org/officeDocument/2006/relationships/hyperlink" Target="http://www.liofilchem.net/login/pd/pi/9501_PI.pdf" TargetMode="External"/><Relationship Id="rId105" Type="http://schemas.openxmlformats.org/officeDocument/2006/relationships/hyperlink" Target="http://www.liofilchem.net/login/pd/ts/611001_TS.pdf" TargetMode="External"/><Relationship Id="rId126" Type="http://schemas.openxmlformats.org/officeDocument/2006/relationships/hyperlink" Target="http://www.liofilchem.net/login/pd/ifu/10037_IFU.pdf" TargetMode="External"/><Relationship Id="rId8" Type="http://schemas.openxmlformats.org/officeDocument/2006/relationships/hyperlink" Target="https://www.liofilchem.com/images/prodotti-evidenza/antibiotic-disc/disc_interpretative_table.pdf" TargetMode="External"/><Relationship Id="rId51" Type="http://schemas.openxmlformats.org/officeDocument/2006/relationships/hyperlink" Target="https://www.liofilchem.com/images/prodotti-evidenza/antibiotic-disc/disc_interpretative_table.pdf" TargetMode="External"/><Relationship Id="rId72" Type="http://schemas.openxmlformats.org/officeDocument/2006/relationships/hyperlink" Target="https://www.liofilchem.com/images/brochure/mic_test_strip_patent/micTS.pdf" TargetMode="External"/><Relationship Id="rId93" Type="http://schemas.openxmlformats.org/officeDocument/2006/relationships/hyperlink" Target="http://www.liofilchem.net/login/pd/ts/88030_TS.pdf" TargetMode="External"/><Relationship Id="rId98" Type="http://schemas.openxmlformats.org/officeDocument/2006/relationships/hyperlink" Target="http://www.liofilchem.net/login/pd/pi/9503_PI.pdf" TargetMode="External"/><Relationship Id="rId121" Type="http://schemas.openxmlformats.org/officeDocument/2006/relationships/hyperlink" Target="http://www.liofilchem.net/login/pd/ifu/11035_IFU.pdf" TargetMode="External"/><Relationship Id="rId142" Type="http://schemas.openxmlformats.org/officeDocument/2006/relationships/hyperlink" Target="http://www.liofilchem.net/login/pd/ifu/10031_IFU.pdf" TargetMode="External"/><Relationship Id="rId3" Type="http://schemas.openxmlformats.org/officeDocument/2006/relationships/hyperlink" Target="https://www.liofilchem.com/images/prodotti-evidenza/antibiotic-disc/disc_interpretative_table.pdf" TargetMode="External"/><Relationship Id="rId25" Type="http://schemas.openxmlformats.org/officeDocument/2006/relationships/hyperlink" Target="https://www.liofilchem.com/images/prodotti-evidenza/antibiotic-disc/disc_interpretative_table.pdf" TargetMode="External"/><Relationship Id="rId46" Type="http://schemas.openxmlformats.org/officeDocument/2006/relationships/hyperlink" Target="https://www.liofilchem.com/images/prodotti-evidenza/antibiotic-disc/disc_interpretative_table.pdf" TargetMode="External"/><Relationship Id="rId67" Type="http://schemas.openxmlformats.org/officeDocument/2006/relationships/hyperlink" Target="https://www.liofilchem.com/images/brochure/mic_test_strip_patent/micTS.pdf" TargetMode="External"/><Relationship Id="rId116" Type="http://schemas.openxmlformats.org/officeDocument/2006/relationships/hyperlink" Target="http://www.liofilchem.net/login/pd/ts/610025_TS.pdf" TargetMode="External"/><Relationship Id="rId137" Type="http://schemas.openxmlformats.org/officeDocument/2006/relationships/hyperlink" Target="https://www.liofilchem.com/en/search.html" TargetMode="External"/><Relationship Id="rId20" Type="http://schemas.openxmlformats.org/officeDocument/2006/relationships/hyperlink" Target="https://www.liofilchem.com/images/prodotti-evidenza/antibiotic-disc/disc_interpretative_table.pdf" TargetMode="External"/><Relationship Id="rId41" Type="http://schemas.openxmlformats.org/officeDocument/2006/relationships/hyperlink" Target="https://www.liofilchem.com/images/prodotti-evidenza/antibiotic-disc/disc_interpretative_table.pdf" TargetMode="External"/><Relationship Id="rId62" Type="http://schemas.openxmlformats.org/officeDocument/2006/relationships/hyperlink" Target="https://www.liofilchem.com/images/brochure/mic_test_strip_patent/micTS.pdf" TargetMode="External"/><Relationship Id="rId83" Type="http://schemas.openxmlformats.org/officeDocument/2006/relationships/hyperlink" Target="https://www.liofilchem.com/images/brochure/mic_test_strip_patent/micTS.pdf" TargetMode="External"/><Relationship Id="rId88" Type="http://schemas.openxmlformats.org/officeDocument/2006/relationships/hyperlink" Target="https://www.liofilchem.com/images/brochure/mic_test_strip_patent/micTS.pdf" TargetMode="External"/><Relationship Id="rId111" Type="http://schemas.openxmlformats.org/officeDocument/2006/relationships/hyperlink" Target="http://www.liofilchem.net/login/pd/ifu/10043_IFU.pdf" TargetMode="External"/><Relationship Id="rId132" Type="http://schemas.openxmlformats.org/officeDocument/2006/relationships/hyperlink" Target="http://www.liofilchem.net/login/pd/pi/80294_PI.pdf" TargetMode="External"/><Relationship Id="rId15" Type="http://schemas.openxmlformats.org/officeDocument/2006/relationships/hyperlink" Target="https://www.liofilchem.com/images/prodotti-evidenza/antibiotic-disc/disc_interpretative_table.pdf" TargetMode="External"/><Relationship Id="rId36" Type="http://schemas.openxmlformats.org/officeDocument/2006/relationships/hyperlink" Target="https://www.liofilchem.com/images/prodotti-evidenza/antibiotic-disc/disc_interpretative_table.pdf" TargetMode="External"/><Relationship Id="rId57" Type="http://schemas.openxmlformats.org/officeDocument/2006/relationships/hyperlink" Target="https://www.liofilchem.com/images/brochure/mic_test_strip_patent/micTS.pdf" TargetMode="External"/><Relationship Id="rId106" Type="http://schemas.openxmlformats.org/officeDocument/2006/relationships/hyperlink" Target="http://www.liofilchem.net/login/pd/ts/620007_TS.pdf" TargetMode="External"/><Relationship Id="rId127" Type="http://schemas.openxmlformats.org/officeDocument/2006/relationships/hyperlink" Target="http://www.liofilchem.net/login/pd/ifu/24513_IFU.pdf" TargetMode="External"/><Relationship Id="rId10" Type="http://schemas.openxmlformats.org/officeDocument/2006/relationships/hyperlink" Target="https://www.liofilchem.com/images/prodotti-evidenza/antibiotic-disc/disc_interpretative_table.pdf" TargetMode="External"/><Relationship Id="rId31" Type="http://schemas.openxmlformats.org/officeDocument/2006/relationships/hyperlink" Target="https://www.liofilchem.com/images/prodotti-evidenza/antibiotic-disc/disc_interpretative_table.pdf" TargetMode="External"/><Relationship Id="rId52" Type="http://schemas.openxmlformats.org/officeDocument/2006/relationships/hyperlink" Target="https://www.liofilchem.com/images/prodotti-evidenza/antibiotic-disc/disc_interpretative_table.pdf" TargetMode="External"/><Relationship Id="rId73" Type="http://schemas.openxmlformats.org/officeDocument/2006/relationships/hyperlink" Target="https://www.liofilchem.com/images/brochure/mic_test_strip_patent/micTS.pdf" TargetMode="External"/><Relationship Id="rId78" Type="http://schemas.openxmlformats.org/officeDocument/2006/relationships/hyperlink" Target="https://www.liofilchem.com/images/brochure/mic_test_strip_patent/micTS.pdf" TargetMode="External"/><Relationship Id="rId94" Type="http://schemas.openxmlformats.org/officeDocument/2006/relationships/hyperlink" Target="http://www.liofilchem.net/login/pd/pi/80252_PI.pdf" TargetMode="External"/><Relationship Id="rId99" Type="http://schemas.openxmlformats.org/officeDocument/2006/relationships/hyperlink" Target="http://www.liofilchem.net/login/pd/pi/9503_PI.pdf" TargetMode="External"/><Relationship Id="rId101" Type="http://schemas.openxmlformats.org/officeDocument/2006/relationships/hyperlink" Target="http://www.liofilchem.net/login/pd/ifu/525262_IFU.pdf" TargetMode="External"/><Relationship Id="rId122" Type="http://schemas.openxmlformats.org/officeDocument/2006/relationships/hyperlink" Target="http://www.liofilchem.net/login/pd/ts/610147_TS.pdf" TargetMode="External"/><Relationship Id="rId143" Type="http://schemas.openxmlformats.org/officeDocument/2006/relationships/printerSettings" Target="../printerSettings/printerSettings1.bin"/><Relationship Id="rId4" Type="http://schemas.openxmlformats.org/officeDocument/2006/relationships/hyperlink" Target="https://www.liofilchem.com/images/prodotti-evidenza/antibiotic-disc/disc_interpretative_table.pdf" TargetMode="External"/><Relationship Id="rId9" Type="http://schemas.openxmlformats.org/officeDocument/2006/relationships/hyperlink" Target="https://www.liofilchem.com/images/prodotti-evidenza/antibiotic-disc/disc_interpretative_table.pdf" TargetMode="External"/><Relationship Id="rId26" Type="http://schemas.openxmlformats.org/officeDocument/2006/relationships/hyperlink" Target="https://www.liofilchem.com/images/prodotti-evidenza/antibiotic-disc/disc_interpretative_table.pdf" TargetMode="External"/><Relationship Id="rId47" Type="http://schemas.openxmlformats.org/officeDocument/2006/relationships/hyperlink" Target="https://www.liofilchem.com/images/prodotti-evidenza/antibiotic-disc/disc_interpretative_table.pdf" TargetMode="External"/><Relationship Id="rId68" Type="http://schemas.openxmlformats.org/officeDocument/2006/relationships/hyperlink" Target="https://www.liofilchem.com/images/brochure/mic_test_strip_patent/micTS.pdf" TargetMode="External"/><Relationship Id="rId89" Type="http://schemas.openxmlformats.org/officeDocument/2006/relationships/hyperlink" Target="https://www.liofilchem.com/images/brochure/mic_test_strip_patent/micTS.pdf" TargetMode="External"/><Relationship Id="rId112" Type="http://schemas.openxmlformats.org/officeDocument/2006/relationships/hyperlink" Target="http://www.liofilchem.net/login/pd/ts/620018_TS.pdf" TargetMode="External"/><Relationship Id="rId133" Type="http://schemas.openxmlformats.org/officeDocument/2006/relationships/hyperlink" Target="https://www.liofilchem.com/en/search.html" TargetMode="External"/><Relationship Id="rId16" Type="http://schemas.openxmlformats.org/officeDocument/2006/relationships/hyperlink" Target="https://www.liofilchem.com/images/prodotti-evidenza/antibiotic-disc/disc_interpretative_table.pdf" TargetMode="External"/><Relationship Id="rId37" Type="http://schemas.openxmlformats.org/officeDocument/2006/relationships/hyperlink" Target="https://www.liofilchem.com/images/prodotti-evidenza/antibiotic-disc/disc_interpretative_table.pdf" TargetMode="External"/><Relationship Id="rId58" Type="http://schemas.openxmlformats.org/officeDocument/2006/relationships/hyperlink" Target="https://www.liofilchem.com/images/brochure/mic_test_strip_patent/micTS.pdf" TargetMode="External"/><Relationship Id="rId79" Type="http://schemas.openxmlformats.org/officeDocument/2006/relationships/hyperlink" Target="https://www.liofilchem.com/images/brochure/mic_test_strip_patent/micTS.pdf" TargetMode="External"/><Relationship Id="rId102" Type="http://schemas.openxmlformats.org/officeDocument/2006/relationships/hyperlink" Target="http://www.liofilchem.net/login/pd/ts/91050_TS.pdf" TargetMode="External"/><Relationship Id="rId123" Type="http://schemas.openxmlformats.org/officeDocument/2006/relationships/hyperlink" Target="http://www.liofilchem.net/login/pd/ts/620181_TS.pdf" TargetMode="External"/><Relationship Id="rId14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3"/>
  <sheetViews>
    <sheetView tabSelected="1" zoomScale="85" zoomScaleNormal="85" workbookViewId="0">
      <selection activeCell="A4" sqref="A4:F4"/>
    </sheetView>
  </sheetViews>
  <sheetFormatPr defaultColWidth="9.33203125" defaultRowHeight="13.8" x14ac:dyDescent="0.25"/>
  <cols>
    <col min="1" max="1" width="64.88671875" style="1" customWidth="1"/>
    <col min="2" max="2" width="24.33203125" style="1" customWidth="1"/>
    <col min="3" max="3" width="10.44140625" style="1" customWidth="1"/>
    <col min="4" max="4" width="19.6640625" style="1" customWidth="1"/>
    <col min="5" max="5" width="17.33203125" style="1" customWidth="1"/>
    <col min="6" max="6" width="62.5546875" style="1" customWidth="1"/>
    <col min="7" max="7" width="17.88671875" style="1" customWidth="1"/>
    <col min="8" max="8" width="16.33203125" style="1" customWidth="1"/>
    <col min="9" max="9" width="16" style="1" customWidth="1"/>
    <col min="10" max="10" width="30.5546875" style="1" customWidth="1"/>
    <col min="11" max="11" width="19.44140625" style="1" customWidth="1"/>
    <col min="12" max="16384" width="9.33203125" style="1"/>
  </cols>
  <sheetData>
    <row r="1" spans="1:11" ht="13.95" customHeight="1" x14ac:dyDescent="0.25">
      <c r="F1" s="22" t="s">
        <v>16</v>
      </c>
      <c r="G1" s="22"/>
      <c r="H1" s="22"/>
      <c r="I1" s="22"/>
      <c r="J1" s="22"/>
      <c r="K1" s="22"/>
    </row>
    <row r="2" spans="1:11" ht="13.95" customHeight="1" x14ac:dyDescent="0.25">
      <c r="C2" s="23" t="s">
        <v>11</v>
      </c>
      <c r="D2" s="23"/>
      <c r="E2" s="23"/>
    </row>
    <row r="3" spans="1:11" ht="15" customHeight="1" x14ac:dyDescent="0.25">
      <c r="A3" s="24"/>
      <c r="B3" s="24"/>
      <c r="C3" s="24"/>
      <c r="D3" s="24"/>
      <c r="E3" s="24"/>
      <c r="F3" s="24"/>
    </row>
    <row r="4" spans="1:11" ht="13.95" customHeight="1" x14ac:dyDescent="0.25">
      <c r="A4" s="27" t="s">
        <v>191</v>
      </c>
      <c r="B4" s="27"/>
      <c r="C4" s="27"/>
      <c r="D4" s="27"/>
      <c r="E4" s="27"/>
      <c r="F4" s="27"/>
    </row>
    <row r="6" spans="1:11" ht="13.95" customHeight="1" x14ac:dyDescent="0.25">
      <c r="A6" s="34" t="s">
        <v>0</v>
      </c>
      <c r="B6" s="34"/>
      <c r="C6" s="34"/>
      <c r="D6" s="34"/>
      <c r="E6" s="34"/>
      <c r="F6" s="34"/>
      <c r="G6" s="34"/>
      <c r="H6" s="34"/>
    </row>
    <row r="7" spans="1:11" ht="13.95" customHeight="1" x14ac:dyDescent="0.25">
      <c r="A7" s="33" t="s">
        <v>192</v>
      </c>
      <c r="B7" s="34"/>
      <c r="C7" s="34"/>
      <c r="D7" s="34"/>
      <c r="E7" s="34"/>
      <c r="F7" s="34"/>
      <c r="G7" s="34"/>
      <c r="H7" s="34"/>
    </row>
    <row r="8" spans="1:11" ht="13.95" customHeight="1" x14ac:dyDescent="0.25">
      <c r="A8" s="18" t="s">
        <v>17</v>
      </c>
      <c r="B8" s="19"/>
      <c r="C8" s="19"/>
      <c r="D8" s="19"/>
      <c r="E8" s="19"/>
      <c r="F8" s="19"/>
      <c r="G8" s="19"/>
      <c r="H8" s="19"/>
    </row>
    <row r="9" spans="1:11" s="6" customFormat="1" ht="108" customHeight="1" x14ac:dyDescent="0.25">
      <c r="A9" s="2" t="s">
        <v>1</v>
      </c>
      <c r="B9" s="2" t="s">
        <v>2</v>
      </c>
      <c r="C9" s="2" t="s">
        <v>3</v>
      </c>
      <c r="D9" s="2" t="s">
        <v>188</v>
      </c>
      <c r="E9" s="2" t="s">
        <v>186</v>
      </c>
      <c r="F9" s="3" t="s">
        <v>12</v>
      </c>
      <c r="G9" s="2" t="s">
        <v>187</v>
      </c>
      <c r="H9" s="2" t="s">
        <v>13</v>
      </c>
      <c r="I9" s="2" t="s">
        <v>14</v>
      </c>
      <c r="J9" s="4" t="s">
        <v>15</v>
      </c>
      <c r="K9" s="5" t="s">
        <v>4</v>
      </c>
    </row>
    <row r="10" spans="1:11" s="6" customFormat="1" ht="24" customHeight="1" x14ac:dyDescent="0.3">
      <c r="A10" s="7" t="s">
        <v>19</v>
      </c>
      <c r="B10" s="8" t="s">
        <v>164</v>
      </c>
      <c r="C10" s="9">
        <v>2</v>
      </c>
      <c r="D10" s="10">
        <v>250</v>
      </c>
      <c r="E10" s="9">
        <v>500</v>
      </c>
      <c r="F10" s="21" t="s">
        <v>193</v>
      </c>
      <c r="G10" s="20">
        <v>4.3999999999999997E-2</v>
      </c>
      <c r="H10" s="11">
        <f>G10*E10</f>
        <v>22</v>
      </c>
      <c r="I10" s="11">
        <f>G10*D10</f>
        <v>11</v>
      </c>
      <c r="J10" s="12"/>
      <c r="K10" s="13"/>
    </row>
    <row r="11" spans="1:11" s="6" customFormat="1" ht="24" customHeight="1" x14ac:dyDescent="0.3">
      <c r="A11" s="7" t="s">
        <v>20</v>
      </c>
      <c r="B11" s="8" t="s">
        <v>164</v>
      </c>
      <c r="C11" s="9">
        <v>2</v>
      </c>
      <c r="D11" s="10">
        <v>250</v>
      </c>
      <c r="E11" s="9">
        <v>500</v>
      </c>
      <c r="F11" s="21" t="s">
        <v>193</v>
      </c>
      <c r="G11" s="20">
        <v>4.3999999999999997E-2</v>
      </c>
      <c r="H11" s="11">
        <f t="shared" ref="H11:H74" si="0">G11*E11</f>
        <v>22</v>
      </c>
      <c r="I11" s="11">
        <f t="shared" ref="I11:I74" si="1">G11*D11</f>
        <v>11</v>
      </c>
      <c r="J11" s="12"/>
      <c r="K11" s="13"/>
    </row>
    <row r="12" spans="1:11" s="6" customFormat="1" ht="24" customHeight="1" x14ac:dyDescent="0.3">
      <c r="A12" s="7" t="s">
        <v>21</v>
      </c>
      <c r="B12" s="8" t="s">
        <v>164</v>
      </c>
      <c r="C12" s="9">
        <v>2</v>
      </c>
      <c r="D12" s="10">
        <v>250</v>
      </c>
      <c r="E12" s="9">
        <v>500</v>
      </c>
      <c r="F12" s="21" t="s">
        <v>193</v>
      </c>
      <c r="G12" s="20">
        <v>4.3999999999999997E-2</v>
      </c>
      <c r="H12" s="11">
        <f t="shared" si="0"/>
        <v>22</v>
      </c>
      <c r="I12" s="11">
        <f t="shared" si="1"/>
        <v>11</v>
      </c>
      <c r="J12" s="12"/>
      <c r="K12" s="13"/>
    </row>
    <row r="13" spans="1:11" s="6" customFormat="1" ht="24" customHeight="1" x14ac:dyDescent="0.3">
      <c r="A13" s="7" t="s">
        <v>22</v>
      </c>
      <c r="B13" s="8" t="s">
        <v>164</v>
      </c>
      <c r="C13" s="9">
        <v>2</v>
      </c>
      <c r="D13" s="10">
        <v>250</v>
      </c>
      <c r="E13" s="9">
        <v>500</v>
      </c>
      <c r="F13" s="21" t="s">
        <v>193</v>
      </c>
      <c r="G13" s="20">
        <v>4.3999999999999997E-2</v>
      </c>
      <c r="H13" s="11">
        <f t="shared" si="0"/>
        <v>22</v>
      </c>
      <c r="I13" s="11">
        <f t="shared" si="1"/>
        <v>11</v>
      </c>
      <c r="J13" s="12"/>
      <c r="K13" s="13"/>
    </row>
    <row r="14" spans="1:11" s="6" customFormat="1" ht="24" customHeight="1" x14ac:dyDescent="0.3">
      <c r="A14" s="7" t="s">
        <v>23</v>
      </c>
      <c r="B14" s="8" t="s">
        <v>164</v>
      </c>
      <c r="C14" s="9">
        <v>2</v>
      </c>
      <c r="D14" s="10">
        <v>250</v>
      </c>
      <c r="E14" s="9">
        <v>500</v>
      </c>
      <c r="F14" s="21" t="s">
        <v>193</v>
      </c>
      <c r="G14" s="20">
        <v>4.3999999999999997E-2</v>
      </c>
      <c r="H14" s="11">
        <f t="shared" si="0"/>
        <v>22</v>
      </c>
      <c r="I14" s="11">
        <f t="shared" si="1"/>
        <v>11</v>
      </c>
      <c r="J14" s="12"/>
      <c r="K14" s="13"/>
    </row>
    <row r="15" spans="1:11" s="6" customFormat="1" ht="24" customHeight="1" x14ac:dyDescent="0.3">
      <c r="A15" s="7" t="s">
        <v>24</v>
      </c>
      <c r="B15" s="8" t="s">
        <v>164</v>
      </c>
      <c r="C15" s="9">
        <v>2</v>
      </c>
      <c r="D15" s="10">
        <v>250</v>
      </c>
      <c r="E15" s="9">
        <v>500</v>
      </c>
      <c r="F15" s="21" t="s">
        <v>193</v>
      </c>
      <c r="G15" s="20">
        <v>4.3999999999999997E-2</v>
      </c>
      <c r="H15" s="11">
        <f t="shared" si="0"/>
        <v>22</v>
      </c>
      <c r="I15" s="11">
        <f t="shared" si="1"/>
        <v>11</v>
      </c>
      <c r="J15" s="12"/>
      <c r="K15" s="13"/>
    </row>
    <row r="16" spans="1:11" s="6" customFormat="1" ht="24" customHeight="1" x14ac:dyDescent="0.3">
      <c r="A16" s="7" t="s">
        <v>25</v>
      </c>
      <c r="B16" s="8" t="s">
        <v>164</v>
      </c>
      <c r="C16" s="9">
        <v>2</v>
      </c>
      <c r="D16" s="10">
        <v>250</v>
      </c>
      <c r="E16" s="9">
        <v>500</v>
      </c>
      <c r="F16" s="21" t="s">
        <v>193</v>
      </c>
      <c r="G16" s="20">
        <v>4.3999999999999997E-2</v>
      </c>
      <c r="H16" s="11">
        <f t="shared" si="0"/>
        <v>22</v>
      </c>
      <c r="I16" s="11">
        <f t="shared" si="1"/>
        <v>11</v>
      </c>
      <c r="J16" s="12"/>
      <c r="K16" s="13"/>
    </row>
    <row r="17" spans="1:11" s="6" customFormat="1" ht="24" customHeight="1" x14ac:dyDescent="0.3">
      <c r="A17" s="7" t="s">
        <v>26</v>
      </c>
      <c r="B17" s="8" t="s">
        <v>164</v>
      </c>
      <c r="C17" s="9">
        <v>2</v>
      </c>
      <c r="D17" s="10">
        <v>250</v>
      </c>
      <c r="E17" s="9">
        <v>500</v>
      </c>
      <c r="F17" s="21" t="s">
        <v>193</v>
      </c>
      <c r="G17" s="20">
        <v>4.3999999999999997E-2</v>
      </c>
      <c r="H17" s="11">
        <f t="shared" si="0"/>
        <v>22</v>
      </c>
      <c r="I17" s="11">
        <f t="shared" si="1"/>
        <v>11</v>
      </c>
      <c r="J17" s="12"/>
      <c r="K17" s="15"/>
    </row>
    <row r="18" spans="1:11" s="6" customFormat="1" ht="24" customHeight="1" x14ac:dyDescent="0.3">
      <c r="A18" s="7" t="s">
        <v>27</v>
      </c>
      <c r="B18" s="8" t="s">
        <v>164</v>
      </c>
      <c r="C18" s="9">
        <v>2</v>
      </c>
      <c r="D18" s="10">
        <v>250</v>
      </c>
      <c r="E18" s="9">
        <v>500</v>
      </c>
      <c r="F18" s="21" t="s">
        <v>193</v>
      </c>
      <c r="G18" s="20">
        <v>4.3999999999999997E-2</v>
      </c>
      <c r="H18" s="11">
        <f t="shared" si="0"/>
        <v>22</v>
      </c>
      <c r="I18" s="11">
        <f t="shared" si="1"/>
        <v>11</v>
      </c>
      <c r="J18" s="12"/>
      <c r="K18" s="15"/>
    </row>
    <row r="19" spans="1:11" s="6" customFormat="1" ht="24" customHeight="1" x14ac:dyDescent="0.3">
      <c r="A19" s="7" t="s">
        <v>28</v>
      </c>
      <c r="B19" s="8" t="s">
        <v>164</v>
      </c>
      <c r="C19" s="9">
        <v>2</v>
      </c>
      <c r="D19" s="10">
        <v>250</v>
      </c>
      <c r="E19" s="9">
        <v>500</v>
      </c>
      <c r="F19" s="21" t="s">
        <v>193</v>
      </c>
      <c r="G19" s="20">
        <v>4.3999999999999997E-2</v>
      </c>
      <c r="H19" s="11">
        <f t="shared" si="0"/>
        <v>22</v>
      </c>
      <c r="I19" s="11">
        <f t="shared" si="1"/>
        <v>11</v>
      </c>
      <c r="J19" s="12"/>
      <c r="K19" s="15"/>
    </row>
    <row r="20" spans="1:11" s="6" customFormat="1" ht="24" customHeight="1" x14ac:dyDescent="0.3">
      <c r="A20" s="7" t="s">
        <v>29</v>
      </c>
      <c r="B20" s="8" t="s">
        <v>164</v>
      </c>
      <c r="C20" s="9">
        <v>2</v>
      </c>
      <c r="D20" s="10">
        <v>250</v>
      </c>
      <c r="E20" s="9">
        <v>500</v>
      </c>
      <c r="F20" s="21" t="s">
        <v>193</v>
      </c>
      <c r="G20" s="20">
        <v>4.3999999999999997E-2</v>
      </c>
      <c r="H20" s="11">
        <f t="shared" si="0"/>
        <v>22</v>
      </c>
      <c r="I20" s="11">
        <f t="shared" si="1"/>
        <v>11</v>
      </c>
      <c r="J20" s="12"/>
      <c r="K20" s="15"/>
    </row>
    <row r="21" spans="1:11" s="6" customFormat="1" ht="24" customHeight="1" x14ac:dyDescent="0.3">
      <c r="A21" s="7" t="s">
        <v>30</v>
      </c>
      <c r="B21" s="8" t="s">
        <v>164</v>
      </c>
      <c r="C21" s="9">
        <v>2</v>
      </c>
      <c r="D21" s="10">
        <v>250</v>
      </c>
      <c r="E21" s="9">
        <v>500</v>
      </c>
      <c r="F21" s="21" t="s">
        <v>193</v>
      </c>
      <c r="G21" s="20">
        <v>4.3999999999999997E-2</v>
      </c>
      <c r="H21" s="11">
        <f t="shared" si="0"/>
        <v>22</v>
      </c>
      <c r="I21" s="11">
        <f t="shared" si="1"/>
        <v>11</v>
      </c>
      <c r="J21" s="12"/>
      <c r="K21" s="13"/>
    </row>
    <row r="22" spans="1:11" s="6" customFormat="1" ht="24" customHeight="1" x14ac:dyDescent="0.3">
      <c r="A22" s="7" t="s">
        <v>31</v>
      </c>
      <c r="B22" s="8" t="s">
        <v>164</v>
      </c>
      <c r="C22" s="9">
        <v>2</v>
      </c>
      <c r="D22" s="10">
        <v>250</v>
      </c>
      <c r="E22" s="9">
        <v>500</v>
      </c>
      <c r="F22" s="21" t="s">
        <v>193</v>
      </c>
      <c r="G22" s="20">
        <v>4.3999999999999997E-2</v>
      </c>
      <c r="H22" s="11">
        <f t="shared" si="0"/>
        <v>22</v>
      </c>
      <c r="I22" s="11">
        <f t="shared" si="1"/>
        <v>11</v>
      </c>
      <c r="J22" s="12"/>
      <c r="K22" s="13"/>
    </row>
    <row r="23" spans="1:11" s="6" customFormat="1" ht="24" customHeight="1" x14ac:dyDescent="0.3">
      <c r="A23" s="7" t="s">
        <v>32</v>
      </c>
      <c r="B23" s="8" t="s">
        <v>164</v>
      </c>
      <c r="C23" s="9">
        <v>2</v>
      </c>
      <c r="D23" s="10">
        <v>250</v>
      </c>
      <c r="E23" s="9">
        <v>500</v>
      </c>
      <c r="F23" s="21" t="s">
        <v>193</v>
      </c>
      <c r="G23" s="20">
        <v>4.3999999999999997E-2</v>
      </c>
      <c r="H23" s="11">
        <f t="shared" si="0"/>
        <v>22</v>
      </c>
      <c r="I23" s="11">
        <f t="shared" si="1"/>
        <v>11</v>
      </c>
      <c r="J23" s="12"/>
      <c r="K23" s="13"/>
    </row>
    <row r="24" spans="1:11" s="6" customFormat="1" ht="24" customHeight="1" x14ac:dyDescent="0.3">
      <c r="A24" s="7" t="s">
        <v>33</v>
      </c>
      <c r="B24" s="8" t="s">
        <v>164</v>
      </c>
      <c r="C24" s="9">
        <v>2</v>
      </c>
      <c r="D24" s="10">
        <v>250</v>
      </c>
      <c r="E24" s="9">
        <v>500</v>
      </c>
      <c r="F24" s="21" t="s">
        <v>193</v>
      </c>
      <c r="G24" s="20">
        <v>4.3999999999999997E-2</v>
      </c>
      <c r="H24" s="11">
        <f t="shared" si="0"/>
        <v>22</v>
      </c>
      <c r="I24" s="11">
        <f t="shared" si="1"/>
        <v>11</v>
      </c>
      <c r="J24" s="12"/>
      <c r="K24" s="13"/>
    </row>
    <row r="25" spans="1:11" s="6" customFormat="1" ht="24" customHeight="1" x14ac:dyDescent="0.3">
      <c r="A25" s="7" t="s">
        <v>34</v>
      </c>
      <c r="B25" s="8" t="s">
        <v>164</v>
      </c>
      <c r="C25" s="9">
        <v>2</v>
      </c>
      <c r="D25" s="10">
        <v>250</v>
      </c>
      <c r="E25" s="9">
        <v>500</v>
      </c>
      <c r="F25" s="21" t="s">
        <v>193</v>
      </c>
      <c r="G25" s="20">
        <v>4.3999999999999997E-2</v>
      </c>
      <c r="H25" s="11">
        <f t="shared" si="0"/>
        <v>22</v>
      </c>
      <c r="I25" s="11">
        <f t="shared" si="1"/>
        <v>11</v>
      </c>
      <c r="J25" s="12"/>
      <c r="K25" s="13"/>
    </row>
    <row r="26" spans="1:11" s="6" customFormat="1" ht="24" customHeight="1" x14ac:dyDescent="0.3">
      <c r="A26" s="7" t="s">
        <v>35</v>
      </c>
      <c r="B26" s="8" t="s">
        <v>164</v>
      </c>
      <c r="C26" s="9">
        <v>2</v>
      </c>
      <c r="D26" s="10">
        <v>250</v>
      </c>
      <c r="E26" s="9">
        <v>500</v>
      </c>
      <c r="F26" s="21" t="s">
        <v>193</v>
      </c>
      <c r="G26" s="20">
        <v>4.3999999999999997E-2</v>
      </c>
      <c r="H26" s="11">
        <f t="shared" si="0"/>
        <v>22</v>
      </c>
      <c r="I26" s="11">
        <f t="shared" si="1"/>
        <v>11</v>
      </c>
      <c r="J26" s="12"/>
      <c r="K26" s="13"/>
    </row>
    <row r="27" spans="1:11" s="6" customFormat="1" ht="24" customHeight="1" x14ac:dyDescent="0.3">
      <c r="A27" s="7" t="s">
        <v>36</v>
      </c>
      <c r="B27" s="8" t="s">
        <v>164</v>
      </c>
      <c r="C27" s="9">
        <v>2</v>
      </c>
      <c r="D27" s="10">
        <v>250</v>
      </c>
      <c r="E27" s="9">
        <v>500</v>
      </c>
      <c r="F27" s="21" t="s">
        <v>193</v>
      </c>
      <c r="G27" s="20">
        <v>4.3999999999999997E-2</v>
      </c>
      <c r="H27" s="11">
        <f t="shared" si="0"/>
        <v>22</v>
      </c>
      <c r="I27" s="11">
        <f t="shared" si="1"/>
        <v>11</v>
      </c>
      <c r="J27" s="12"/>
      <c r="K27" s="13"/>
    </row>
    <row r="28" spans="1:11" s="6" customFormat="1" ht="24" customHeight="1" x14ac:dyDescent="0.3">
      <c r="A28" s="7" t="s">
        <v>37</v>
      </c>
      <c r="B28" s="8" t="s">
        <v>164</v>
      </c>
      <c r="C28" s="9">
        <v>2</v>
      </c>
      <c r="D28" s="10">
        <v>250</v>
      </c>
      <c r="E28" s="9">
        <v>500</v>
      </c>
      <c r="F28" s="21" t="s">
        <v>193</v>
      </c>
      <c r="G28" s="20">
        <v>4.3999999999999997E-2</v>
      </c>
      <c r="H28" s="11">
        <f t="shared" si="0"/>
        <v>22</v>
      </c>
      <c r="I28" s="11">
        <f t="shared" si="1"/>
        <v>11</v>
      </c>
      <c r="J28" s="12"/>
      <c r="K28" s="15"/>
    </row>
    <row r="29" spans="1:11" s="6" customFormat="1" ht="24" customHeight="1" x14ac:dyDescent="0.3">
      <c r="A29" s="7" t="s">
        <v>38</v>
      </c>
      <c r="B29" s="8" t="s">
        <v>164</v>
      </c>
      <c r="C29" s="9">
        <v>2</v>
      </c>
      <c r="D29" s="10">
        <v>250</v>
      </c>
      <c r="E29" s="9">
        <v>500</v>
      </c>
      <c r="F29" s="21" t="s">
        <v>193</v>
      </c>
      <c r="G29" s="20">
        <v>4.3999999999999997E-2</v>
      </c>
      <c r="H29" s="11">
        <f t="shared" si="0"/>
        <v>22</v>
      </c>
      <c r="I29" s="11">
        <f t="shared" si="1"/>
        <v>11</v>
      </c>
      <c r="J29" s="12"/>
      <c r="K29" s="15"/>
    </row>
    <row r="30" spans="1:11" s="6" customFormat="1" ht="24" customHeight="1" x14ac:dyDescent="0.3">
      <c r="A30" s="7" t="s">
        <v>39</v>
      </c>
      <c r="B30" s="8" t="s">
        <v>164</v>
      </c>
      <c r="C30" s="9">
        <v>2</v>
      </c>
      <c r="D30" s="10">
        <v>250</v>
      </c>
      <c r="E30" s="9">
        <v>500</v>
      </c>
      <c r="F30" s="21" t="s">
        <v>193</v>
      </c>
      <c r="G30" s="20">
        <v>4.3999999999999997E-2</v>
      </c>
      <c r="H30" s="11">
        <f t="shared" si="0"/>
        <v>22</v>
      </c>
      <c r="I30" s="11">
        <f t="shared" si="1"/>
        <v>11</v>
      </c>
      <c r="J30" s="12"/>
      <c r="K30" s="15"/>
    </row>
    <row r="31" spans="1:11" s="6" customFormat="1" ht="24" customHeight="1" x14ac:dyDescent="0.3">
      <c r="A31" s="7" t="s">
        <v>40</v>
      </c>
      <c r="B31" s="8" t="s">
        <v>164</v>
      </c>
      <c r="C31" s="9">
        <v>2</v>
      </c>
      <c r="D31" s="10">
        <v>250</v>
      </c>
      <c r="E31" s="9">
        <v>500</v>
      </c>
      <c r="F31" s="21" t="s">
        <v>193</v>
      </c>
      <c r="G31" s="20">
        <v>4.3999999999999997E-2</v>
      </c>
      <c r="H31" s="11">
        <f t="shared" si="0"/>
        <v>22</v>
      </c>
      <c r="I31" s="11">
        <f t="shared" si="1"/>
        <v>11</v>
      </c>
      <c r="J31" s="12"/>
      <c r="K31" s="15"/>
    </row>
    <row r="32" spans="1:11" s="6" customFormat="1" ht="24" customHeight="1" x14ac:dyDescent="0.3">
      <c r="A32" s="7" t="s">
        <v>41</v>
      </c>
      <c r="B32" s="8" t="s">
        <v>164</v>
      </c>
      <c r="C32" s="9">
        <v>2</v>
      </c>
      <c r="D32" s="10">
        <v>250</v>
      </c>
      <c r="E32" s="9">
        <v>500</v>
      </c>
      <c r="F32" s="21" t="s">
        <v>193</v>
      </c>
      <c r="G32" s="20">
        <v>4.3999999999999997E-2</v>
      </c>
      <c r="H32" s="11">
        <f t="shared" si="0"/>
        <v>22</v>
      </c>
      <c r="I32" s="11">
        <f t="shared" si="1"/>
        <v>11</v>
      </c>
      <c r="J32" s="12"/>
      <c r="K32" s="15"/>
    </row>
    <row r="33" spans="1:11" s="6" customFormat="1" ht="24" customHeight="1" x14ac:dyDescent="0.3">
      <c r="A33" s="7" t="s">
        <v>42</v>
      </c>
      <c r="B33" s="8" t="s">
        <v>164</v>
      </c>
      <c r="C33" s="9">
        <v>2</v>
      </c>
      <c r="D33" s="10">
        <v>250</v>
      </c>
      <c r="E33" s="9">
        <v>500</v>
      </c>
      <c r="F33" s="21" t="s">
        <v>193</v>
      </c>
      <c r="G33" s="20">
        <v>4.3999999999999997E-2</v>
      </c>
      <c r="H33" s="11">
        <f t="shared" si="0"/>
        <v>22</v>
      </c>
      <c r="I33" s="11">
        <f t="shared" si="1"/>
        <v>11</v>
      </c>
      <c r="J33" s="12"/>
      <c r="K33" s="15"/>
    </row>
    <row r="34" spans="1:11" s="6" customFormat="1" ht="24" customHeight="1" x14ac:dyDescent="0.3">
      <c r="A34" s="7" t="s">
        <v>43</v>
      </c>
      <c r="B34" s="8" t="s">
        <v>164</v>
      </c>
      <c r="C34" s="9">
        <v>2</v>
      </c>
      <c r="D34" s="10">
        <v>250</v>
      </c>
      <c r="E34" s="9">
        <v>500</v>
      </c>
      <c r="F34" s="21" t="s">
        <v>193</v>
      </c>
      <c r="G34" s="20">
        <v>4.3999999999999997E-2</v>
      </c>
      <c r="H34" s="11">
        <f t="shared" si="0"/>
        <v>22</v>
      </c>
      <c r="I34" s="11">
        <f t="shared" si="1"/>
        <v>11</v>
      </c>
      <c r="J34" s="12"/>
      <c r="K34" s="15"/>
    </row>
    <row r="35" spans="1:11" s="6" customFormat="1" ht="24" customHeight="1" x14ac:dyDescent="0.3">
      <c r="A35" s="7" t="s">
        <v>44</v>
      </c>
      <c r="B35" s="8" t="s">
        <v>164</v>
      </c>
      <c r="C35" s="9">
        <v>2</v>
      </c>
      <c r="D35" s="10">
        <v>250</v>
      </c>
      <c r="E35" s="9">
        <v>500</v>
      </c>
      <c r="F35" s="21" t="s">
        <v>193</v>
      </c>
      <c r="G35" s="20">
        <v>4.3999999999999997E-2</v>
      </c>
      <c r="H35" s="11">
        <f t="shared" si="0"/>
        <v>22</v>
      </c>
      <c r="I35" s="11">
        <f t="shared" si="1"/>
        <v>11</v>
      </c>
      <c r="J35" s="12"/>
      <c r="K35" s="15"/>
    </row>
    <row r="36" spans="1:11" s="6" customFormat="1" ht="24" customHeight="1" x14ac:dyDescent="0.3">
      <c r="A36" s="7" t="s">
        <v>45</v>
      </c>
      <c r="B36" s="8" t="s">
        <v>164</v>
      </c>
      <c r="C36" s="9">
        <v>2</v>
      </c>
      <c r="D36" s="10">
        <v>250</v>
      </c>
      <c r="E36" s="9">
        <v>500</v>
      </c>
      <c r="F36" s="21" t="s">
        <v>193</v>
      </c>
      <c r="G36" s="20">
        <v>4.3999999999999997E-2</v>
      </c>
      <c r="H36" s="11">
        <f t="shared" si="0"/>
        <v>22</v>
      </c>
      <c r="I36" s="11">
        <f t="shared" si="1"/>
        <v>11</v>
      </c>
      <c r="J36" s="12"/>
      <c r="K36" s="15"/>
    </row>
    <row r="37" spans="1:11" s="6" customFormat="1" ht="24" customHeight="1" x14ac:dyDescent="0.3">
      <c r="A37" s="7" t="s">
        <v>46</v>
      </c>
      <c r="B37" s="8" t="s">
        <v>164</v>
      </c>
      <c r="C37" s="9">
        <v>2</v>
      </c>
      <c r="D37" s="10">
        <v>250</v>
      </c>
      <c r="E37" s="9">
        <v>500</v>
      </c>
      <c r="F37" s="21" t="s">
        <v>193</v>
      </c>
      <c r="G37" s="20">
        <v>4.3999999999999997E-2</v>
      </c>
      <c r="H37" s="11">
        <f t="shared" si="0"/>
        <v>22</v>
      </c>
      <c r="I37" s="11">
        <f t="shared" si="1"/>
        <v>11</v>
      </c>
      <c r="J37" s="12"/>
      <c r="K37" s="15"/>
    </row>
    <row r="38" spans="1:11" s="6" customFormat="1" ht="24" customHeight="1" x14ac:dyDescent="0.3">
      <c r="A38" s="7" t="s">
        <v>47</v>
      </c>
      <c r="B38" s="8" t="s">
        <v>164</v>
      </c>
      <c r="C38" s="9">
        <v>2</v>
      </c>
      <c r="D38" s="10">
        <v>250</v>
      </c>
      <c r="E38" s="9">
        <v>500</v>
      </c>
      <c r="F38" s="21" t="s">
        <v>193</v>
      </c>
      <c r="G38" s="20">
        <v>4.3999999999999997E-2</v>
      </c>
      <c r="H38" s="11">
        <f t="shared" si="0"/>
        <v>22</v>
      </c>
      <c r="I38" s="11">
        <f t="shared" si="1"/>
        <v>11</v>
      </c>
      <c r="J38" s="12"/>
      <c r="K38" s="15"/>
    </row>
    <row r="39" spans="1:11" s="6" customFormat="1" ht="24" customHeight="1" x14ac:dyDescent="0.3">
      <c r="A39" s="7" t="s">
        <v>48</v>
      </c>
      <c r="B39" s="8" t="s">
        <v>164</v>
      </c>
      <c r="C39" s="9">
        <v>2</v>
      </c>
      <c r="D39" s="10">
        <v>250</v>
      </c>
      <c r="E39" s="9">
        <v>500</v>
      </c>
      <c r="F39" s="21" t="s">
        <v>193</v>
      </c>
      <c r="G39" s="20">
        <v>4.3999999999999997E-2</v>
      </c>
      <c r="H39" s="11">
        <f t="shared" si="0"/>
        <v>22</v>
      </c>
      <c r="I39" s="11">
        <f t="shared" si="1"/>
        <v>11</v>
      </c>
      <c r="J39" s="12"/>
      <c r="K39" s="13"/>
    </row>
    <row r="40" spans="1:11" s="6" customFormat="1" ht="24" customHeight="1" x14ac:dyDescent="0.3">
      <c r="A40" s="7" t="s">
        <v>49</v>
      </c>
      <c r="B40" s="8" t="s">
        <v>164</v>
      </c>
      <c r="C40" s="9">
        <v>2</v>
      </c>
      <c r="D40" s="10">
        <v>250</v>
      </c>
      <c r="E40" s="9">
        <v>500</v>
      </c>
      <c r="F40" s="21" t="s">
        <v>193</v>
      </c>
      <c r="G40" s="20">
        <v>4.3999999999999997E-2</v>
      </c>
      <c r="H40" s="11">
        <f t="shared" si="0"/>
        <v>22</v>
      </c>
      <c r="I40" s="11">
        <f t="shared" si="1"/>
        <v>11</v>
      </c>
      <c r="J40" s="12"/>
      <c r="K40" s="13"/>
    </row>
    <row r="41" spans="1:11" s="6" customFormat="1" ht="24" customHeight="1" x14ac:dyDescent="0.3">
      <c r="A41" s="7" t="s">
        <v>50</v>
      </c>
      <c r="B41" s="8" t="s">
        <v>164</v>
      </c>
      <c r="C41" s="9">
        <v>2</v>
      </c>
      <c r="D41" s="10">
        <v>250</v>
      </c>
      <c r="E41" s="9">
        <v>500</v>
      </c>
      <c r="F41" s="21" t="s">
        <v>193</v>
      </c>
      <c r="G41" s="20">
        <v>4.3999999999999997E-2</v>
      </c>
      <c r="H41" s="11">
        <f t="shared" si="0"/>
        <v>22</v>
      </c>
      <c r="I41" s="11">
        <f t="shared" si="1"/>
        <v>11</v>
      </c>
      <c r="J41" s="12"/>
      <c r="K41" s="13"/>
    </row>
    <row r="42" spans="1:11" s="6" customFormat="1" ht="24" customHeight="1" x14ac:dyDescent="0.3">
      <c r="A42" s="7" t="s">
        <v>51</v>
      </c>
      <c r="B42" s="8" t="s">
        <v>164</v>
      </c>
      <c r="C42" s="9">
        <v>2</v>
      </c>
      <c r="D42" s="10">
        <v>250</v>
      </c>
      <c r="E42" s="9">
        <v>500</v>
      </c>
      <c r="F42" s="21" t="s">
        <v>193</v>
      </c>
      <c r="G42" s="20">
        <v>4.3999999999999997E-2</v>
      </c>
      <c r="H42" s="11">
        <f t="shared" si="0"/>
        <v>22</v>
      </c>
      <c r="I42" s="11">
        <f t="shared" si="1"/>
        <v>11</v>
      </c>
      <c r="J42" s="12"/>
      <c r="K42" s="13"/>
    </row>
    <row r="43" spans="1:11" s="6" customFormat="1" ht="24" customHeight="1" x14ac:dyDescent="0.3">
      <c r="A43" s="7" t="s">
        <v>52</v>
      </c>
      <c r="B43" s="8" t="s">
        <v>164</v>
      </c>
      <c r="C43" s="9">
        <v>2</v>
      </c>
      <c r="D43" s="10">
        <v>250</v>
      </c>
      <c r="E43" s="9">
        <v>500</v>
      </c>
      <c r="F43" s="21" t="s">
        <v>193</v>
      </c>
      <c r="G43" s="20">
        <v>4.3999999999999997E-2</v>
      </c>
      <c r="H43" s="11">
        <f t="shared" si="0"/>
        <v>22</v>
      </c>
      <c r="I43" s="11">
        <f t="shared" si="1"/>
        <v>11</v>
      </c>
      <c r="J43" s="12"/>
      <c r="K43" s="13"/>
    </row>
    <row r="44" spans="1:11" s="6" customFormat="1" ht="24" customHeight="1" x14ac:dyDescent="0.3">
      <c r="A44" s="7" t="s">
        <v>53</v>
      </c>
      <c r="B44" s="8" t="s">
        <v>164</v>
      </c>
      <c r="C44" s="9">
        <v>2</v>
      </c>
      <c r="D44" s="10">
        <v>250</v>
      </c>
      <c r="E44" s="9">
        <v>500</v>
      </c>
      <c r="F44" s="21" t="s">
        <v>193</v>
      </c>
      <c r="G44" s="20">
        <v>4.3999999999999997E-2</v>
      </c>
      <c r="H44" s="11">
        <f t="shared" si="0"/>
        <v>22</v>
      </c>
      <c r="I44" s="11">
        <f t="shared" si="1"/>
        <v>11</v>
      </c>
      <c r="J44" s="12"/>
      <c r="K44" s="13"/>
    </row>
    <row r="45" spans="1:11" s="6" customFormat="1" ht="24" customHeight="1" x14ac:dyDescent="0.3">
      <c r="A45" s="7" t="s">
        <v>54</v>
      </c>
      <c r="B45" s="8" t="s">
        <v>164</v>
      </c>
      <c r="C45" s="9">
        <v>2</v>
      </c>
      <c r="D45" s="10">
        <v>250</v>
      </c>
      <c r="E45" s="9">
        <v>500</v>
      </c>
      <c r="F45" s="21" t="s">
        <v>193</v>
      </c>
      <c r="G45" s="20">
        <v>4.3999999999999997E-2</v>
      </c>
      <c r="H45" s="11">
        <f t="shared" si="0"/>
        <v>22</v>
      </c>
      <c r="I45" s="11">
        <f t="shared" si="1"/>
        <v>11</v>
      </c>
      <c r="J45" s="12"/>
      <c r="K45" s="13"/>
    </row>
    <row r="46" spans="1:11" s="6" customFormat="1" ht="24" customHeight="1" x14ac:dyDescent="0.3">
      <c r="A46" s="7" t="s">
        <v>55</v>
      </c>
      <c r="B46" s="8" t="s">
        <v>164</v>
      </c>
      <c r="C46" s="9">
        <v>2</v>
      </c>
      <c r="D46" s="10">
        <v>250</v>
      </c>
      <c r="E46" s="9">
        <v>500</v>
      </c>
      <c r="F46" s="21" t="s">
        <v>193</v>
      </c>
      <c r="G46" s="20">
        <v>4.3999999999999997E-2</v>
      </c>
      <c r="H46" s="11">
        <f t="shared" si="0"/>
        <v>22</v>
      </c>
      <c r="I46" s="11">
        <f t="shared" si="1"/>
        <v>11</v>
      </c>
      <c r="J46" s="12"/>
      <c r="K46" s="13"/>
    </row>
    <row r="47" spans="1:11" s="6" customFormat="1" ht="24" customHeight="1" x14ac:dyDescent="0.3">
      <c r="A47" s="7" t="s">
        <v>56</v>
      </c>
      <c r="B47" s="8" t="s">
        <v>164</v>
      </c>
      <c r="C47" s="9">
        <v>2</v>
      </c>
      <c r="D47" s="10">
        <v>250</v>
      </c>
      <c r="E47" s="9">
        <v>500</v>
      </c>
      <c r="F47" s="21" t="s">
        <v>193</v>
      </c>
      <c r="G47" s="20">
        <v>4.3999999999999997E-2</v>
      </c>
      <c r="H47" s="11">
        <f t="shared" si="0"/>
        <v>22</v>
      </c>
      <c r="I47" s="11">
        <f t="shared" si="1"/>
        <v>11</v>
      </c>
      <c r="J47" s="12"/>
      <c r="K47" s="13"/>
    </row>
    <row r="48" spans="1:11" s="6" customFormat="1" ht="24" customHeight="1" x14ac:dyDescent="0.3">
      <c r="A48" s="7" t="s">
        <v>57</v>
      </c>
      <c r="B48" s="8" t="s">
        <v>164</v>
      </c>
      <c r="C48" s="9">
        <v>2</v>
      </c>
      <c r="D48" s="10">
        <v>250</v>
      </c>
      <c r="E48" s="9">
        <v>500</v>
      </c>
      <c r="F48" s="21" t="s">
        <v>193</v>
      </c>
      <c r="G48" s="20">
        <v>4.3999999999999997E-2</v>
      </c>
      <c r="H48" s="11">
        <f t="shared" si="0"/>
        <v>22</v>
      </c>
      <c r="I48" s="11">
        <f t="shared" si="1"/>
        <v>11</v>
      </c>
      <c r="J48" s="12"/>
      <c r="K48" s="13"/>
    </row>
    <row r="49" spans="1:11" s="6" customFormat="1" ht="24" customHeight="1" x14ac:dyDescent="0.3">
      <c r="A49" s="7" t="s">
        <v>58</v>
      </c>
      <c r="B49" s="8" t="s">
        <v>164</v>
      </c>
      <c r="C49" s="9">
        <v>2</v>
      </c>
      <c r="D49" s="10">
        <v>250</v>
      </c>
      <c r="E49" s="9">
        <v>500</v>
      </c>
      <c r="F49" s="21" t="s">
        <v>193</v>
      </c>
      <c r="G49" s="20">
        <v>4.3999999999999997E-2</v>
      </c>
      <c r="H49" s="11">
        <f t="shared" si="0"/>
        <v>22</v>
      </c>
      <c r="I49" s="11">
        <f t="shared" si="1"/>
        <v>11</v>
      </c>
      <c r="J49" s="12"/>
      <c r="K49" s="13"/>
    </row>
    <row r="50" spans="1:11" s="6" customFormat="1" ht="24" customHeight="1" x14ac:dyDescent="0.3">
      <c r="A50" s="7" t="s">
        <v>59</v>
      </c>
      <c r="B50" s="8" t="s">
        <v>164</v>
      </c>
      <c r="C50" s="9">
        <v>2</v>
      </c>
      <c r="D50" s="10">
        <v>250</v>
      </c>
      <c r="E50" s="9">
        <v>500</v>
      </c>
      <c r="F50" s="21" t="s">
        <v>193</v>
      </c>
      <c r="G50" s="20">
        <v>4.3999999999999997E-2</v>
      </c>
      <c r="H50" s="11">
        <f t="shared" si="0"/>
        <v>22</v>
      </c>
      <c r="I50" s="11">
        <f t="shared" si="1"/>
        <v>11</v>
      </c>
      <c r="J50" s="12"/>
      <c r="K50" s="13"/>
    </row>
    <row r="51" spans="1:11" s="6" customFormat="1" ht="24" customHeight="1" x14ac:dyDescent="0.3">
      <c r="A51" s="7" t="s">
        <v>60</v>
      </c>
      <c r="B51" s="8" t="s">
        <v>164</v>
      </c>
      <c r="C51" s="9">
        <v>2</v>
      </c>
      <c r="D51" s="10">
        <v>250</v>
      </c>
      <c r="E51" s="9">
        <v>500</v>
      </c>
      <c r="F51" s="21" t="s">
        <v>193</v>
      </c>
      <c r="G51" s="20">
        <v>4.3999999999999997E-2</v>
      </c>
      <c r="H51" s="11">
        <f t="shared" si="0"/>
        <v>22</v>
      </c>
      <c r="I51" s="11">
        <f t="shared" si="1"/>
        <v>11</v>
      </c>
      <c r="J51" s="12"/>
      <c r="K51" s="13"/>
    </row>
    <row r="52" spans="1:11" s="6" customFormat="1" ht="24" customHeight="1" x14ac:dyDescent="0.3">
      <c r="A52" s="7" t="s">
        <v>61</v>
      </c>
      <c r="B52" s="8" t="s">
        <v>164</v>
      </c>
      <c r="C52" s="9">
        <v>2</v>
      </c>
      <c r="D52" s="10">
        <v>250</v>
      </c>
      <c r="E52" s="9">
        <v>500</v>
      </c>
      <c r="F52" s="21" t="s">
        <v>193</v>
      </c>
      <c r="G52" s="20">
        <v>4.3999999999999997E-2</v>
      </c>
      <c r="H52" s="11">
        <f t="shared" si="0"/>
        <v>22</v>
      </c>
      <c r="I52" s="11">
        <f t="shared" si="1"/>
        <v>11</v>
      </c>
      <c r="J52" s="12"/>
      <c r="K52" s="15"/>
    </row>
    <row r="53" spans="1:11" s="6" customFormat="1" ht="24" customHeight="1" x14ac:dyDescent="0.3">
      <c r="A53" s="7" t="s">
        <v>62</v>
      </c>
      <c r="B53" s="8" t="s">
        <v>164</v>
      </c>
      <c r="C53" s="9">
        <v>2</v>
      </c>
      <c r="D53" s="10">
        <v>250</v>
      </c>
      <c r="E53" s="9">
        <v>500</v>
      </c>
      <c r="F53" s="21" t="s">
        <v>193</v>
      </c>
      <c r="G53" s="20">
        <v>4.3999999999999997E-2</v>
      </c>
      <c r="H53" s="11">
        <f t="shared" si="0"/>
        <v>22</v>
      </c>
      <c r="I53" s="11">
        <f t="shared" si="1"/>
        <v>11</v>
      </c>
      <c r="J53" s="12"/>
      <c r="K53" s="15"/>
    </row>
    <row r="54" spans="1:11" s="6" customFormat="1" ht="24" customHeight="1" x14ac:dyDescent="0.3">
      <c r="A54" s="7" t="s">
        <v>63</v>
      </c>
      <c r="B54" s="8" t="s">
        <v>164</v>
      </c>
      <c r="C54" s="9">
        <v>2</v>
      </c>
      <c r="D54" s="10">
        <v>250</v>
      </c>
      <c r="E54" s="9">
        <v>500</v>
      </c>
      <c r="F54" s="21" t="s">
        <v>193</v>
      </c>
      <c r="G54" s="20">
        <v>4.3999999999999997E-2</v>
      </c>
      <c r="H54" s="11">
        <f t="shared" si="0"/>
        <v>22</v>
      </c>
      <c r="I54" s="11">
        <f t="shared" si="1"/>
        <v>11</v>
      </c>
      <c r="J54" s="12"/>
      <c r="K54" s="15"/>
    </row>
    <row r="55" spans="1:11" s="6" customFormat="1" ht="24" customHeight="1" x14ac:dyDescent="0.3">
      <c r="A55" s="7" t="s">
        <v>64</v>
      </c>
      <c r="B55" s="8" t="s">
        <v>164</v>
      </c>
      <c r="C55" s="9">
        <v>2</v>
      </c>
      <c r="D55" s="10">
        <v>250</v>
      </c>
      <c r="E55" s="9">
        <v>500</v>
      </c>
      <c r="F55" s="21" t="s">
        <v>193</v>
      </c>
      <c r="G55" s="20">
        <v>4.3999999999999997E-2</v>
      </c>
      <c r="H55" s="11">
        <f t="shared" si="0"/>
        <v>22</v>
      </c>
      <c r="I55" s="11">
        <f t="shared" si="1"/>
        <v>11</v>
      </c>
      <c r="J55" s="12"/>
      <c r="K55" s="15"/>
    </row>
    <row r="56" spans="1:11" s="6" customFormat="1" ht="24" customHeight="1" x14ac:dyDescent="0.3">
      <c r="A56" s="7" t="s">
        <v>65</v>
      </c>
      <c r="B56" s="8" t="s">
        <v>164</v>
      </c>
      <c r="C56" s="9">
        <v>2</v>
      </c>
      <c r="D56" s="10">
        <v>250</v>
      </c>
      <c r="E56" s="9">
        <v>500</v>
      </c>
      <c r="F56" s="21" t="s">
        <v>193</v>
      </c>
      <c r="G56" s="20">
        <v>4.3999999999999997E-2</v>
      </c>
      <c r="H56" s="11">
        <f t="shared" si="0"/>
        <v>22</v>
      </c>
      <c r="I56" s="11">
        <f t="shared" si="1"/>
        <v>11</v>
      </c>
      <c r="J56" s="12"/>
      <c r="K56" s="15"/>
    </row>
    <row r="57" spans="1:11" s="6" customFormat="1" ht="24" customHeight="1" x14ac:dyDescent="0.3">
      <c r="A57" s="7" t="s">
        <v>66</v>
      </c>
      <c r="B57" s="8" t="s">
        <v>164</v>
      </c>
      <c r="C57" s="9">
        <v>2</v>
      </c>
      <c r="D57" s="10">
        <v>250</v>
      </c>
      <c r="E57" s="9">
        <v>500</v>
      </c>
      <c r="F57" s="21" t="s">
        <v>193</v>
      </c>
      <c r="G57" s="20">
        <v>4.3999999999999997E-2</v>
      </c>
      <c r="H57" s="11">
        <f t="shared" si="0"/>
        <v>22</v>
      </c>
      <c r="I57" s="11">
        <f t="shared" si="1"/>
        <v>11</v>
      </c>
      <c r="J57" s="12"/>
      <c r="K57" s="15"/>
    </row>
    <row r="58" spans="1:11" s="6" customFormat="1" ht="24" customHeight="1" x14ac:dyDescent="0.3">
      <c r="A58" s="7" t="s">
        <v>67</v>
      </c>
      <c r="B58" s="8" t="s">
        <v>164</v>
      </c>
      <c r="C58" s="9">
        <v>2</v>
      </c>
      <c r="D58" s="10">
        <v>250</v>
      </c>
      <c r="E58" s="9">
        <v>500</v>
      </c>
      <c r="F58" s="21" t="s">
        <v>193</v>
      </c>
      <c r="G58" s="20">
        <v>4.3999999999999997E-2</v>
      </c>
      <c r="H58" s="11">
        <f t="shared" si="0"/>
        <v>22</v>
      </c>
      <c r="I58" s="11">
        <f t="shared" si="1"/>
        <v>11</v>
      </c>
      <c r="J58" s="12"/>
      <c r="K58" s="15"/>
    </row>
    <row r="59" spans="1:11" s="6" customFormat="1" ht="24" customHeight="1" x14ac:dyDescent="0.3">
      <c r="A59" s="7" t="s">
        <v>68</v>
      </c>
      <c r="B59" s="8" t="s">
        <v>164</v>
      </c>
      <c r="C59" s="9">
        <v>2</v>
      </c>
      <c r="D59" s="10">
        <v>250</v>
      </c>
      <c r="E59" s="9">
        <v>500</v>
      </c>
      <c r="F59" s="21" t="s">
        <v>193</v>
      </c>
      <c r="G59" s="20">
        <v>4.3999999999999997E-2</v>
      </c>
      <c r="H59" s="11">
        <f t="shared" si="0"/>
        <v>22</v>
      </c>
      <c r="I59" s="11">
        <f t="shared" si="1"/>
        <v>11</v>
      </c>
      <c r="J59" s="12"/>
      <c r="K59" s="15"/>
    </row>
    <row r="60" spans="1:11" s="6" customFormat="1" ht="24" customHeight="1" x14ac:dyDescent="0.3">
      <c r="A60" s="7" t="s">
        <v>69</v>
      </c>
      <c r="B60" s="8" t="s">
        <v>164</v>
      </c>
      <c r="C60" s="9">
        <v>2</v>
      </c>
      <c r="D60" s="10">
        <v>250</v>
      </c>
      <c r="E60" s="9">
        <v>500</v>
      </c>
      <c r="F60" s="21" t="s">
        <v>193</v>
      </c>
      <c r="G60" s="20">
        <v>4.3999999999999997E-2</v>
      </c>
      <c r="H60" s="11">
        <f t="shared" si="0"/>
        <v>22</v>
      </c>
      <c r="I60" s="11">
        <f t="shared" si="1"/>
        <v>11</v>
      </c>
      <c r="J60" s="12"/>
      <c r="K60" s="15"/>
    </row>
    <row r="61" spans="1:11" s="6" customFormat="1" ht="24" customHeight="1" x14ac:dyDescent="0.3">
      <c r="A61" s="7" t="s">
        <v>70</v>
      </c>
      <c r="B61" s="8" t="s">
        <v>164</v>
      </c>
      <c r="C61" s="9">
        <v>2</v>
      </c>
      <c r="D61" s="10">
        <v>250</v>
      </c>
      <c r="E61" s="9">
        <v>500</v>
      </c>
      <c r="F61" s="21" t="s">
        <v>193</v>
      </c>
      <c r="G61" s="20">
        <v>4.3999999999999997E-2</v>
      </c>
      <c r="H61" s="11">
        <f t="shared" si="0"/>
        <v>22</v>
      </c>
      <c r="I61" s="11">
        <f t="shared" si="1"/>
        <v>11</v>
      </c>
      <c r="J61" s="12"/>
      <c r="K61" s="15"/>
    </row>
    <row r="62" spans="1:11" s="6" customFormat="1" ht="24" customHeight="1" x14ac:dyDescent="0.3">
      <c r="A62" s="7" t="s">
        <v>71</v>
      </c>
      <c r="B62" s="8" t="s">
        <v>164</v>
      </c>
      <c r="C62" s="9">
        <v>2</v>
      </c>
      <c r="D62" s="10">
        <v>250</v>
      </c>
      <c r="E62" s="9">
        <v>500</v>
      </c>
      <c r="F62" s="21" t="s">
        <v>193</v>
      </c>
      <c r="G62" s="20">
        <v>4.3999999999999997E-2</v>
      </c>
      <c r="H62" s="11">
        <f t="shared" si="0"/>
        <v>22</v>
      </c>
      <c r="I62" s="11">
        <f t="shared" si="1"/>
        <v>11</v>
      </c>
      <c r="J62" s="12"/>
      <c r="K62" s="15"/>
    </row>
    <row r="63" spans="1:11" s="6" customFormat="1" ht="24" customHeight="1" x14ac:dyDescent="0.3">
      <c r="A63" s="7" t="s">
        <v>72</v>
      </c>
      <c r="B63" s="8" t="s">
        <v>164</v>
      </c>
      <c r="C63" s="9">
        <v>2</v>
      </c>
      <c r="D63" s="10">
        <v>250</v>
      </c>
      <c r="E63" s="9">
        <v>500</v>
      </c>
      <c r="F63" s="21" t="s">
        <v>193</v>
      </c>
      <c r="G63" s="20">
        <v>4.3999999999999997E-2</v>
      </c>
      <c r="H63" s="11">
        <f t="shared" si="0"/>
        <v>22</v>
      </c>
      <c r="I63" s="11">
        <f t="shared" si="1"/>
        <v>11</v>
      </c>
      <c r="J63" s="12"/>
      <c r="K63" s="15"/>
    </row>
    <row r="64" spans="1:11" s="6" customFormat="1" ht="24" customHeight="1" x14ac:dyDescent="0.3">
      <c r="A64" s="7" t="s">
        <v>73</v>
      </c>
      <c r="B64" s="8" t="s">
        <v>164</v>
      </c>
      <c r="C64" s="9">
        <v>2</v>
      </c>
      <c r="D64" s="10">
        <v>250</v>
      </c>
      <c r="E64" s="9">
        <v>500</v>
      </c>
      <c r="F64" s="21" t="s">
        <v>193</v>
      </c>
      <c r="G64" s="20">
        <v>4.3999999999999997E-2</v>
      </c>
      <c r="H64" s="11">
        <f t="shared" si="0"/>
        <v>22</v>
      </c>
      <c r="I64" s="11">
        <f t="shared" si="1"/>
        <v>11</v>
      </c>
      <c r="J64" s="12"/>
      <c r="K64" s="13"/>
    </row>
    <row r="65" spans="1:11" s="6" customFormat="1" ht="24" customHeight="1" x14ac:dyDescent="0.3">
      <c r="A65" s="7" t="s">
        <v>74</v>
      </c>
      <c r="B65" s="8" t="s">
        <v>164</v>
      </c>
      <c r="C65" s="9">
        <v>2</v>
      </c>
      <c r="D65" s="10">
        <v>250</v>
      </c>
      <c r="E65" s="9">
        <v>500</v>
      </c>
      <c r="F65" s="21" t="s">
        <v>193</v>
      </c>
      <c r="G65" s="20">
        <v>4.3999999999999997E-2</v>
      </c>
      <c r="H65" s="11">
        <f t="shared" si="0"/>
        <v>22</v>
      </c>
      <c r="I65" s="11">
        <f t="shared" si="1"/>
        <v>11</v>
      </c>
      <c r="J65" s="12"/>
      <c r="K65" s="13"/>
    </row>
    <row r="66" spans="1:11" s="6" customFormat="1" ht="24" customHeight="1" x14ac:dyDescent="0.3">
      <c r="A66" s="7" t="s">
        <v>75</v>
      </c>
      <c r="B66" s="8" t="s">
        <v>165</v>
      </c>
      <c r="C66" s="9">
        <v>2</v>
      </c>
      <c r="D66" s="10">
        <v>100</v>
      </c>
      <c r="E66" s="9">
        <v>200</v>
      </c>
      <c r="F66" s="21" t="s">
        <v>194</v>
      </c>
      <c r="G66" s="20">
        <v>1.996</v>
      </c>
      <c r="H66" s="11">
        <f t="shared" si="0"/>
        <v>399.2</v>
      </c>
      <c r="I66" s="11">
        <f t="shared" si="1"/>
        <v>199.6</v>
      </c>
      <c r="J66" s="12"/>
      <c r="K66" s="13"/>
    </row>
    <row r="67" spans="1:11" s="6" customFormat="1" ht="24" customHeight="1" x14ac:dyDescent="0.3">
      <c r="A67" s="7" t="s">
        <v>76</v>
      </c>
      <c r="B67" s="8" t="s">
        <v>165</v>
      </c>
      <c r="C67" s="9">
        <v>2</v>
      </c>
      <c r="D67" s="10">
        <v>100</v>
      </c>
      <c r="E67" s="9">
        <v>200</v>
      </c>
      <c r="F67" s="21" t="s">
        <v>194</v>
      </c>
      <c r="G67" s="20">
        <v>1.996</v>
      </c>
      <c r="H67" s="11">
        <f t="shared" si="0"/>
        <v>399.2</v>
      </c>
      <c r="I67" s="11">
        <f t="shared" si="1"/>
        <v>199.6</v>
      </c>
      <c r="J67" s="12"/>
      <c r="K67" s="13"/>
    </row>
    <row r="68" spans="1:11" s="6" customFormat="1" ht="24" customHeight="1" x14ac:dyDescent="0.3">
      <c r="A68" s="7" t="s">
        <v>77</v>
      </c>
      <c r="B68" s="8" t="s">
        <v>165</v>
      </c>
      <c r="C68" s="9">
        <v>2</v>
      </c>
      <c r="D68" s="10">
        <v>100</v>
      </c>
      <c r="E68" s="9">
        <v>200</v>
      </c>
      <c r="F68" s="21" t="s">
        <v>194</v>
      </c>
      <c r="G68" s="20">
        <v>1.996</v>
      </c>
      <c r="H68" s="11">
        <f t="shared" si="0"/>
        <v>399.2</v>
      </c>
      <c r="I68" s="11">
        <f t="shared" si="1"/>
        <v>199.6</v>
      </c>
      <c r="J68" s="12"/>
      <c r="K68" s="13"/>
    </row>
    <row r="69" spans="1:11" s="6" customFormat="1" ht="24" customHeight="1" x14ac:dyDescent="0.3">
      <c r="A69" s="7" t="s">
        <v>78</v>
      </c>
      <c r="B69" s="8" t="s">
        <v>165</v>
      </c>
      <c r="C69" s="9">
        <v>2</v>
      </c>
      <c r="D69" s="10">
        <v>100</v>
      </c>
      <c r="E69" s="9">
        <v>200</v>
      </c>
      <c r="F69" s="21" t="s">
        <v>194</v>
      </c>
      <c r="G69" s="20">
        <v>1.996</v>
      </c>
      <c r="H69" s="11">
        <f t="shared" si="0"/>
        <v>399.2</v>
      </c>
      <c r="I69" s="11">
        <f t="shared" si="1"/>
        <v>199.6</v>
      </c>
      <c r="J69" s="12"/>
      <c r="K69" s="13"/>
    </row>
    <row r="70" spans="1:11" s="6" customFormat="1" ht="24" customHeight="1" x14ac:dyDescent="0.3">
      <c r="A70" s="7" t="s">
        <v>79</v>
      </c>
      <c r="B70" s="8" t="s">
        <v>165</v>
      </c>
      <c r="C70" s="9">
        <v>2</v>
      </c>
      <c r="D70" s="10">
        <v>100</v>
      </c>
      <c r="E70" s="9">
        <v>200</v>
      </c>
      <c r="F70" s="21" t="s">
        <v>194</v>
      </c>
      <c r="G70" s="20">
        <v>1.996</v>
      </c>
      <c r="H70" s="11">
        <f t="shared" si="0"/>
        <v>399.2</v>
      </c>
      <c r="I70" s="11">
        <f t="shared" si="1"/>
        <v>199.6</v>
      </c>
      <c r="J70" s="12"/>
      <c r="K70" s="13"/>
    </row>
    <row r="71" spans="1:11" s="6" customFormat="1" ht="24" customHeight="1" x14ac:dyDescent="0.3">
      <c r="A71" s="7" t="s">
        <v>80</v>
      </c>
      <c r="B71" s="8" t="s">
        <v>165</v>
      </c>
      <c r="C71" s="9">
        <v>2</v>
      </c>
      <c r="D71" s="10">
        <v>100</v>
      </c>
      <c r="E71" s="9">
        <v>200</v>
      </c>
      <c r="F71" s="21" t="s">
        <v>194</v>
      </c>
      <c r="G71" s="20">
        <v>1.996</v>
      </c>
      <c r="H71" s="11">
        <f t="shared" si="0"/>
        <v>399.2</v>
      </c>
      <c r="I71" s="11">
        <f t="shared" si="1"/>
        <v>199.6</v>
      </c>
      <c r="J71" s="12"/>
      <c r="K71" s="13"/>
    </row>
    <row r="72" spans="1:11" s="6" customFormat="1" ht="24" customHeight="1" x14ac:dyDescent="0.3">
      <c r="A72" s="7" t="s">
        <v>81</v>
      </c>
      <c r="B72" s="8" t="s">
        <v>165</v>
      </c>
      <c r="C72" s="9">
        <v>2</v>
      </c>
      <c r="D72" s="10">
        <v>100</v>
      </c>
      <c r="E72" s="9">
        <v>200</v>
      </c>
      <c r="F72" s="21" t="s">
        <v>194</v>
      </c>
      <c r="G72" s="20">
        <v>1.996</v>
      </c>
      <c r="H72" s="11">
        <f t="shared" si="0"/>
        <v>399.2</v>
      </c>
      <c r="I72" s="11">
        <f t="shared" si="1"/>
        <v>199.6</v>
      </c>
      <c r="J72" s="12"/>
      <c r="K72" s="13"/>
    </row>
    <row r="73" spans="1:11" s="6" customFormat="1" ht="24" customHeight="1" x14ac:dyDescent="0.3">
      <c r="A73" s="7" t="s">
        <v>82</v>
      </c>
      <c r="B73" s="8" t="s">
        <v>165</v>
      </c>
      <c r="C73" s="9">
        <v>1</v>
      </c>
      <c r="D73" s="10">
        <v>100</v>
      </c>
      <c r="E73" s="9">
        <v>100</v>
      </c>
      <c r="F73" s="21" t="s">
        <v>194</v>
      </c>
      <c r="G73" s="20">
        <v>1.996</v>
      </c>
      <c r="H73" s="11">
        <f t="shared" si="0"/>
        <v>199.6</v>
      </c>
      <c r="I73" s="11">
        <f t="shared" si="1"/>
        <v>199.6</v>
      </c>
      <c r="J73" s="12"/>
      <c r="K73" s="15"/>
    </row>
    <row r="74" spans="1:11" s="6" customFormat="1" ht="24" customHeight="1" x14ac:dyDescent="0.3">
      <c r="A74" s="7" t="s">
        <v>83</v>
      </c>
      <c r="B74" s="8" t="s">
        <v>165</v>
      </c>
      <c r="C74" s="9">
        <v>1</v>
      </c>
      <c r="D74" s="10">
        <v>100</v>
      </c>
      <c r="E74" s="9">
        <v>100</v>
      </c>
      <c r="F74" s="21" t="s">
        <v>194</v>
      </c>
      <c r="G74" s="20">
        <v>1.996</v>
      </c>
      <c r="H74" s="11">
        <f t="shared" si="0"/>
        <v>199.6</v>
      </c>
      <c r="I74" s="11">
        <f t="shared" si="1"/>
        <v>199.6</v>
      </c>
      <c r="J74" s="12"/>
      <c r="K74" s="15"/>
    </row>
    <row r="75" spans="1:11" s="6" customFormat="1" ht="24" customHeight="1" x14ac:dyDescent="0.3">
      <c r="A75" s="7" t="s">
        <v>84</v>
      </c>
      <c r="B75" s="8" t="s">
        <v>165</v>
      </c>
      <c r="C75" s="9">
        <v>1</v>
      </c>
      <c r="D75" s="10">
        <v>100</v>
      </c>
      <c r="E75" s="9">
        <v>100</v>
      </c>
      <c r="F75" s="21" t="s">
        <v>194</v>
      </c>
      <c r="G75" s="20">
        <v>1.996</v>
      </c>
      <c r="H75" s="11">
        <f t="shared" ref="H75:H138" si="2">G75*E75</f>
        <v>199.6</v>
      </c>
      <c r="I75" s="11">
        <f t="shared" ref="I75:I138" si="3">G75*D75</f>
        <v>199.6</v>
      </c>
      <c r="J75" s="12"/>
      <c r="K75" s="15"/>
    </row>
    <row r="76" spans="1:11" s="6" customFormat="1" ht="24" customHeight="1" x14ac:dyDescent="0.3">
      <c r="A76" s="7" t="s">
        <v>85</v>
      </c>
      <c r="B76" s="8" t="s">
        <v>165</v>
      </c>
      <c r="C76" s="9">
        <v>2</v>
      </c>
      <c r="D76" s="10">
        <v>100</v>
      </c>
      <c r="E76" s="9">
        <v>200</v>
      </c>
      <c r="F76" s="21" t="s">
        <v>194</v>
      </c>
      <c r="G76" s="20">
        <v>1.996</v>
      </c>
      <c r="H76" s="11">
        <f t="shared" si="2"/>
        <v>399.2</v>
      </c>
      <c r="I76" s="11">
        <f t="shared" si="3"/>
        <v>199.6</v>
      </c>
      <c r="J76" s="12"/>
      <c r="K76" s="15"/>
    </row>
    <row r="77" spans="1:11" s="6" customFormat="1" ht="24" customHeight="1" x14ac:dyDescent="0.3">
      <c r="A77" s="7" t="s">
        <v>86</v>
      </c>
      <c r="B77" s="8" t="s">
        <v>165</v>
      </c>
      <c r="C77" s="9">
        <v>2</v>
      </c>
      <c r="D77" s="10">
        <v>100</v>
      </c>
      <c r="E77" s="9">
        <v>200</v>
      </c>
      <c r="F77" s="21" t="s">
        <v>194</v>
      </c>
      <c r="G77" s="20">
        <v>1.996</v>
      </c>
      <c r="H77" s="11">
        <f t="shared" si="2"/>
        <v>399.2</v>
      </c>
      <c r="I77" s="11">
        <f t="shared" si="3"/>
        <v>199.6</v>
      </c>
      <c r="J77" s="12"/>
      <c r="K77" s="15"/>
    </row>
    <row r="78" spans="1:11" s="6" customFormat="1" ht="24" customHeight="1" x14ac:dyDescent="0.3">
      <c r="A78" s="7" t="s">
        <v>87</v>
      </c>
      <c r="B78" s="8" t="s">
        <v>165</v>
      </c>
      <c r="C78" s="9">
        <v>1</v>
      </c>
      <c r="D78" s="10">
        <v>100</v>
      </c>
      <c r="E78" s="9">
        <v>100</v>
      </c>
      <c r="F78" s="21" t="s">
        <v>194</v>
      </c>
      <c r="G78" s="20">
        <v>1.996</v>
      </c>
      <c r="H78" s="11">
        <f t="shared" si="2"/>
        <v>199.6</v>
      </c>
      <c r="I78" s="11">
        <f t="shared" si="3"/>
        <v>199.6</v>
      </c>
      <c r="J78" s="12"/>
      <c r="K78" s="15"/>
    </row>
    <row r="79" spans="1:11" s="6" customFormat="1" ht="24" customHeight="1" x14ac:dyDescent="0.3">
      <c r="A79" s="7" t="s">
        <v>88</v>
      </c>
      <c r="B79" s="8" t="s">
        <v>165</v>
      </c>
      <c r="C79" s="9">
        <v>1</v>
      </c>
      <c r="D79" s="10">
        <v>100</v>
      </c>
      <c r="E79" s="9">
        <v>100</v>
      </c>
      <c r="F79" s="21" t="s">
        <v>194</v>
      </c>
      <c r="G79" s="20">
        <v>1.996</v>
      </c>
      <c r="H79" s="11">
        <f t="shared" si="2"/>
        <v>199.6</v>
      </c>
      <c r="I79" s="11">
        <f t="shared" si="3"/>
        <v>199.6</v>
      </c>
      <c r="J79" s="12"/>
      <c r="K79" s="15"/>
    </row>
    <row r="80" spans="1:11" s="6" customFormat="1" ht="24" customHeight="1" x14ac:dyDescent="0.3">
      <c r="A80" s="7" t="s">
        <v>89</v>
      </c>
      <c r="B80" s="8" t="s">
        <v>165</v>
      </c>
      <c r="C80" s="9">
        <v>2</v>
      </c>
      <c r="D80" s="10">
        <v>100</v>
      </c>
      <c r="E80" s="9">
        <v>200</v>
      </c>
      <c r="F80" s="21" t="s">
        <v>194</v>
      </c>
      <c r="G80" s="20">
        <v>1.996</v>
      </c>
      <c r="H80" s="11">
        <f t="shared" si="2"/>
        <v>399.2</v>
      </c>
      <c r="I80" s="11">
        <f t="shared" si="3"/>
        <v>199.6</v>
      </c>
      <c r="J80" s="12"/>
      <c r="K80" s="15"/>
    </row>
    <row r="81" spans="1:11" s="6" customFormat="1" ht="24" customHeight="1" x14ac:dyDescent="0.3">
      <c r="A81" s="7" t="s">
        <v>90</v>
      </c>
      <c r="B81" s="8" t="s">
        <v>165</v>
      </c>
      <c r="C81" s="9">
        <v>2</v>
      </c>
      <c r="D81" s="10">
        <v>100</v>
      </c>
      <c r="E81" s="9">
        <v>200</v>
      </c>
      <c r="F81" s="21" t="s">
        <v>194</v>
      </c>
      <c r="G81" s="20">
        <v>1.996</v>
      </c>
      <c r="H81" s="11">
        <f t="shared" si="2"/>
        <v>399.2</v>
      </c>
      <c r="I81" s="11">
        <f t="shared" si="3"/>
        <v>199.6</v>
      </c>
      <c r="J81" s="12"/>
      <c r="K81" s="15"/>
    </row>
    <row r="82" spans="1:11" s="6" customFormat="1" ht="24" customHeight="1" x14ac:dyDescent="0.3">
      <c r="A82" s="7" t="s">
        <v>91</v>
      </c>
      <c r="B82" s="8" t="s">
        <v>165</v>
      </c>
      <c r="C82" s="9">
        <v>2</v>
      </c>
      <c r="D82" s="10">
        <v>100</v>
      </c>
      <c r="E82" s="9">
        <v>200</v>
      </c>
      <c r="F82" s="21" t="s">
        <v>194</v>
      </c>
      <c r="G82" s="20">
        <v>1.996</v>
      </c>
      <c r="H82" s="11">
        <f t="shared" si="2"/>
        <v>399.2</v>
      </c>
      <c r="I82" s="11">
        <f t="shared" si="3"/>
        <v>199.6</v>
      </c>
      <c r="J82" s="12"/>
      <c r="K82" s="13"/>
    </row>
    <row r="83" spans="1:11" s="6" customFormat="1" ht="24" customHeight="1" x14ac:dyDescent="0.3">
      <c r="A83" s="7" t="s">
        <v>92</v>
      </c>
      <c r="B83" s="8" t="s">
        <v>165</v>
      </c>
      <c r="C83" s="9">
        <v>2</v>
      </c>
      <c r="D83" s="10">
        <v>100</v>
      </c>
      <c r="E83" s="9">
        <v>200</v>
      </c>
      <c r="F83" s="21" t="s">
        <v>194</v>
      </c>
      <c r="G83" s="20">
        <v>1.996</v>
      </c>
      <c r="H83" s="11">
        <f t="shared" si="2"/>
        <v>399.2</v>
      </c>
      <c r="I83" s="11">
        <f t="shared" si="3"/>
        <v>199.6</v>
      </c>
      <c r="J83" s="12"/>
      <c r="K83" s="13"/>
    </row>
    <row r="84" spans="1:11" s="6" customFormat="1" ht="24" customHeight="1" x14ac:dyDescent="0.3">
      <c r="A84" s="7" t="s">
        <v>93</v>
      </c>
      <c r="B84" s="8" t="s">
        <v>165</v>
      </c>
      <c r="C84" s="9">
        <v>2</v>
      </c>
      <c r="D84" s="10">
        <v>100</v>
      </c>
      <c r="E84" s="9">
        <v>200</v>
      </c>
      <c r="F84" s="21" t="s">
        <v>194</v>
      </c>
      <c r="G84" s="20">
        <v>1.996</v>
      </c>
      <c r="H84" s="11">
        <f t="shared" si="2"/>
        <v>399.2</v>
      </c>
      <c r="I84" s="11">
        <f t="shared" si="3"/>
        <v>199.6</v>
      </c>
      <c r="J84" s="12"/>
      <c r="K84" s="13"/>
    </row>
    <row r="85" spans="1:11" s="6" customFormat="1" ht="24" customHeight="1" x14ac:dyDescent="0.3">
      <c r="A85" s="7" t="s">
        <v>94</v>
      </c>
      <c r="B85" s="8" t="s">
        <v>165</v>
      </c>
      <c r="C85" s="9">
        <v>2</v>
      </c>
      <c r="D85" s="10">
        <v>100</v>
      </c>
      <c r="E85" s="9">
        <v>200</v>
      </c>
      <c r="F85" s="21" t="s">
        <v>194</v>
      </c>
      <c r="G85" s="20">
        <v>1.996</v>
      </c>
      <c r="H85" s="11">
        <f t="shared" si="2"/>
        <v>399.2</v>
      </c>
      <c r="I85" s="11">
        <f t="shared" si="3"/>
        <v>199.6</v>
      </c>
      <c r="J85" s="12"/>
      <c r="K85" s="13"/>
    </row>
    <row r="86" spans="1:11" s="6" customFormat="1" ht="24" customHeight="1" x14ac:dyDescent="0.3">
      <c r="A86" s="7" t="s">
        <v>95</v>
      </c>
      <c r="B86" s="8" t="s">
        <v>165</v>
      </c>
      <c r="C86" s="9">
        <v>2</v>
      </c>
      <c r="D86" s="10">
        <v>100</v>
      </c>
      <c r="E86" s="9">
        <v>200</v>
      </c>
      <c r="F86" s="21" t="s">
        <v>194</v>
      </c>
      <c r="G86" s="20">
        <v>1.996</v>
      </c>
      <c r="H86" s="11">
        <f t="shared" si="2"/>
        <v>399.2</v>
      </c>
      <c r="I86" s="11">
        <f t="shared" si="3"/>
        <v>199.6</v>
      </c>
      <c r="J86" s="12"/>
      <c r="K86" s="13"/>
    </row>
    <row r="87" spans="1:11" s="6" customFormat="1" ht="24" customHeight="1" x14ac:dyDescent="0.3">
      <c r="A87" s="7" t="s">
        <v>96</v>
      </c>
      <c r="B87" s="8" t="s">
        <v>165</v>
      </c>
      <c r="C87" s="9">
        <v>2</v>
      </c>
      <c r="D87" s="10">
        <v>100</v>
      </c>
      <c r="E87" s="9">
        <v>200</v>
      </c>
      <c r="F87" s="21" t="s">
        <v>194</v>
      </c>
      <c r="G87" s="20">
        <v>1.996</v>
      </c>
      <c r="H87" s="11">
        <f t="shared" si="2"/>
        <v>399.2</v>
      </c>
      <c r="I87" s="11">
        <f t="shared" si="3"/>
        <v>199.6</v>
      </c>
      <c r="J87" s="12"/>
      <c r="K87" s="13"/>
    </row>
    <row r="88" spans="1:11" s="6" customFormat="1" ht="24" customHeight="1" x14ac:dyDescent="0.3">
      <c r="A88" s="7" t="s">
        <v>97</v>
      </c>
      <c r="B88" s="8" t="s">
        <v>165</v>
      </c>
      <c r="C88" s="9">
        <v>2</v>
      </c>
      <c r="D88" s="10">
        <v>100</v>
      </c>
      <c r="E88" s="9">
        <v>200</v>
      </c>
      <c r="F88" s="21" t="s">
        <v>194</v>
      </c>
      <c r="G88" s="20">
        <v>1.996</v>
      </c>
      <c r="H88" s="11">
        <f t="shared" si="2"/>
        <v>399.2</v>
      </c>
      <c r="I88" s="11">
        <f t="shared" si="3"/>
        <v>199.6</v>
      </c>
      <c r="J88" s="12"/>
      <c r="K88" s="13"/>
    </row>
    <row r="89" spans="1:11" s="6" customFormat="1" ht="24" customHeight="1" x14ac:dyDescent="0.3">
      <c r="A89" s="7" t="s">
        <v>98</v>
      </c>
      <c r="B89" s="8" t="s">
        <v>166</v>
      </c>
      <c r="C89" s="9">
        <v>1</v>
      </c>
      <c r="D89" s="10">
        <v>30</v>
      </c>
      <c r="E89" s="9">
        <v>30</v>
      </c>
      <c r="F89" s="21" t="s">
        <v>194</v>
      </c>
      <c r="G89" s="20">
        <v>3.1533333333333333</v>
      </c>
      <c r="H89" s="11">
        <f t="shared" si="2"/>
        <v>94.6</v>
      </c>
      <c r="I89" s="11">
        <f t="shared" si="3"/>
        <v>94.6</v>
      </c>
      <c r="J89" s="12"/>
      <c r="K89" s="15"/>
    </row>
    <row r="90" spans="1:11" s="6" customFormat="1" ht="24" customHeight="1" x14ac:dyDescent="0.3">
      <c r="A90" s="7" t="s">
        <v>99</v>
      </c>
      <c r="B90" s="8" t="s">
        <v>166</v>
      </c>
      <c r="C90" s="9">
        <v>1</v>
      </c>
      <c r="D90" s="10">
        <v>30</v>
      </c>
      <c r="E90" s="9">
        <v>30</v>
      </c>
      <c r="F90" s="21" t="s">
        <v>194</v>
      </c>
      <c r="G90" s="20">
        <v>3.1533333333333333</v>
      </c>
      <c r="H90" s="11">
        <f t="shared" si="2"/>
        <v>94.6</v>
      </c>
      <c r="I90" s="11">
        <f t="shared" si="3"/>
        <v>94.6</v>
      </c>
      <c r="J90" s="12"/>
      <c r="K90" s="15"/>
    </row>
    <row r="91" spans="1:11" s="6" customFormat="1" ht="24" customHeight="1" x14ac:dyDescent="0.3">
      <c r="A91" s="7" t="s">
        <v>100</v>
      </c>
      <c r="B91" s="8" t="s">
        <v>166</v>
      </c>
      <c r="C91" s="9">
        <v>1</v>
      </c>
      <c r="D91" s="10">
        <v>30</v>
      </c>
      <c r="E91" s="9">
        <v>30</v>
      </c>
      <c r="F91" s="21" t="s">
        <v>194</v>
      </c>
      <c r="G91" s="20">
        <v>3.1533333333333333</v>
      </c>
      <c r="H91" s="11">
        <f t="shared" si="2"/>
        <v>94.6</v>
      </c>
      <c r="I91" s="11">
        <f t="shared" si="3"/>
        <v>94.6</v>
      </c>
      <c r="J91" s="12"/>
      <c r="K91" s="15"/>
    </row>
    <row r="92" spans="1:11" s="6" customFormat="1" ht="24" customHeight="1" x14ac:dyDescent="0.3">
      <c r="A92" s="7" t="s">
        <v>101</v>
      </c>
      <c r="B92" s="8" t="s">
        <v>166</v>
      </c>
      <c r="C92" s="9">
        <v>1</v>
      </c>
      <c r="D92" s="10">
        <v>30</v>
      </c>
      <c r="E92" s="9">
        <v>30</v>
      </c>
      <c r="F92" s="21" t="s">
        <v>194</v>
      </c>
      <c r="G92" s="20">
        <v>3.1533333333333333</v>
      </c>
      <c r="H92" s="11">
        <f t="shared" si="2"/>
        <v>94.6</v>
      </c>
      <c r="I92" s="11">
        <f t="shared" si="3"/>
        <v>94.6</v>
      </c>
      <c r="J92" s="12"/>
      <c r="K92" s="15"/>
    </row>
    <row r="93" spans="1:11" s="6" customFormat="1" ht="24" customHeight="1" x14ac:dyDescent="0.3">
      <c r="A93" s="7" t="s">
        <v>102</v>
      </c>
      <c r="B93" s="8" t="s">
        <v>166</v>
      </c>
      <c r="C93" s="9">
        <v>1</v>
      </c>
      <c r="D93" s="10">
        <v>30</v>
      </c>
      <c r="E93" s="9">
        <v>30</v>
      </c>
      <c r="F93" s="21" t="s">
        <v>194</v>
      </c>
      <c r="G93" s="20">
        <v>3.1533333333333333</v>
      </c>
      <c r="H93" s="11">
        <f t="shared" si="2"/>
        <v>94.6</v>
      </c>
      <c r="I93" s="11">
        <f t="shared" si="3"/>
        <v>94.6</v>
      </c>
      <c r="J93" s="12"/>
      <c r="K93" s="15"/>
    </row>
    <row r="94" spans="1:11" s="6" customFormat="1" ht="24" customHeight="1" x14ac:dyDescent="0.3">
      <c r="A94" s="7" t="s">
        <v>103</v>
      </c>
      <c r="B94" s="8" t="s">
        <v>166</v>
      </c>
      <c r="C94" s="9">
        <v>1</v>
      </c>
      <c r="D94" s="10">
        <v>30</v>
      </c>
      <c r="E94" s="9">
        <v>30</v>
      </c>
      <c r="F94" s="21" t="s">
        <v>194</v>
      </c>
      <c r="G94" s="20">
        <v>3.1533333333333333</v>
      </c>
      <c r="H94" s="11">
        <f t="shared" si="2"/>
        <v>94.6</v>
      </c>
      <c r="I94" s="11">
        <f t="shared" si="3"/>
        <v>94.6</v>
      </c>
      <c r="J94" s="12"/>
      <c r="K94" s="15"/>
    </row>
    <row r="95" spans="1:11" s="6" customFormat="1" ht="24" customHeight="1" x14ac:dyDescent="0.3">
      <c r="A95" s="7" t="s">
        <v>104</v>
      </c>
      <c r="B95" s="8" t="s">
        <v>166</v>
      </c>
      <c r="C95" s="9">
        <v>1</v>
      </c>
      <c r="D95" s="10">
        <v>30</v>
      </c>
      <c r="E95" s="9">
        <v>30</v>
      </c>
      <c r="F95" s="21" t="s">
        <v>194</v>
      </c>
      <c r="G95" s="20">
        <v>3.1533333333333333</v>
      </c>
      <c r="H95" s="11">
        <f t="shared" si="2"/>
        <v>94.6</v>
      </c>
      <c r="I95" s="11">
        <f t="shared" si="3"/>
        <v>94.6</v>
      </c>
      <c r="J95" s="12"/>
      <c r="K95" s="15"/>
    </row>
    <row r="96" spans="1:11" s="6" customFormat="1" ht="24" customHeight="1" x14ac:dyDescent="0.3">
      <c r="A96" s="7" t="s">
        <v>105</v>
      </c>
      <c r="B96" s="8" t="s">
        <v>166</v>
      </c>
      <c r="C96" s="9">
        <v>1</v>
      </c>
      <c r="D96" s="10">
        <v>30</v>
      </c>
      <c r="E96" s="9">
        <v>30</v>
      </c>
      <c r="F96" s="21" t="s">
        <v>194</v>
      </c>
      <c r="G96" s="20">
        <v>3.1533333333333333</v>
      </c>
      <c r="H96" s="11">
        <f t="shared" si="2"/>
        <v>94.6</v>
      </c>
      <c r="I96" s="11">
        <f t="shared" si="3"/>
        <v>94.6</v>
      </c>
      <c r="J96" s="12"/>
      <c r="K96" s="15"/>
    </row>
    <row r="97" spans="1:11" s="6" customFormat="1" ht="24" customHeight="1" x14ac:dyDescent="0.3">
      <c r="A97" s="7" t="s">
        <v>106</v>
      </c>
      <c r="B97" s="8" t="s">
        <v>166</v>
      </c>
      <c r="C97" s="9">
        <v>1</v>
      </c>
      <c r="D97" s="10">
        <v>30</v>
      </c>
      <c r="E97" s="9">
        <v>30</v>
      </c>
      <c r="F97" s="21" t="s">
        <v>194</v>
      </c>
      <c r="G97" s="20">
        <v>3.1533333333333333</v>
      </c>
      <c r="H97" s="11">
        <f t="shared" si="2"/>
        <v>94.6</v>
      </c>
      <c r="I97" s="11">
        <f t="shared" si="3"/>
        <v>94.6</v>
      </c>
      <c r="J97" s="12"/>
      <c r="K97" s="15"/>
    </row>
    <row r="98" spans="1:11" s="6" customFormat="1" ht="24" customHeight="1" x14ac:dyDescent="0.3">
      <c r="A98" s="7" t="s">
        <v>107</v>
      </c>
      <c r="B98" s="8" t="s">
        <v>166</v>
      </c>
      <c r="C98" s="9">
        <v>1</v>
      </c>
      <c r="D98" s="10">
        <v>30</v>
      </c>
      <c r="E98" s="9">
        <v>30</v>
      </c>
      <c r="F98" s="21" t="s">
        <v>194</v>
      </c>
      <c r="G98" s="20">
        <v>3.1533333333333333</v>
      </c>
      <c r="H98" s="11">
        <f t="shared" si="2"/>
        <v>94.6</v>
      </c>
      <c r="I98" s="11">
        <f t="shared" si="3"/>
        <v>94.6</v>
      </c>
      <c r="J98" s="12"/>
      <c r="K98" s="15"/>
    </row>
    <row r="99" spans="1:11" s="6" customFormat="1" ht="24" customHeight="1" x14ac:dyDescent="0.3">
      <c r="A99" s="7" t="s">
        <v>108</v>
      </c>
      <c r="B99" s="8" t="s">
        <v>166</v>
      </c>
      <c r="C99" s="9">
        <v>1</v>
      </c>
      <c r="D99" s="10">
        <v>30</v>
      </c>
      <c r="E99" s="9">
        <v>30</v>
      </c>
      <c r="F99" s="21" t="s">
        <v>194</v>
      </c>
      <c r="G99" s="20">
        <v>3.1533333333333333</v>
      </c>
      <c r="H99" s="11">
        <f t="shared" si="2"/>
        <v>94.6</v>
      </c>
      <c r="I99" s="11">
        <f t="shared" si="3"/>
        <v>94.6</v>
      </c>
      <c r="J99" s="12"/>
      <c r="K99" s="15"/>
    </row>
    <row r="100" spans="1:11" s="6" customFormat="1" ht="24" customHeight="1" x14ac:dyDescent="0.3">
      <c r="A100" s="7" t="s">
        <v>109</v>
      </c>
      <c r="B100" s="8" t="s">
        <v>166</v>
      </c>
      <c r="C100" s="9">
        <v>1</v>
      </c>
      <c r="D100" s="10">
        <v>30</v>
      </c>
      <c r="E100" s="9">
        <v>30</v>
      </c>
      <c r="F100" s="21" t="s">
        <v>194</v>
      </c>
      <c r="G100" s="20">
        <v>3.1533333333333333</v>
      </c>
      <c r="H100" s="11">
        <f t="shared" si="2"/>
        <v>94.6</v>
      </c>
      <c r="I100" s="11">
        <f t="shared" si="3"/>
        <v>94.6</v>
      </c>
      <c r="J100" s="12"/>
      <c r="K100" s="15"/>
    </row>
    <row r="101" spans="1:11" s="6" customFormat="1" ht="24" customHeight="1" x14ac:dyDescent="0.3">
      <c r="A101" s="7" t="s">
        <v>110</v>
      </c>
      <c r="B101" s="8" t="s">
        <v>167</v>
      </c>
      <c r="C101" s="9">
        <v>10</v>
      </c>
      <c r="D101" s="10">
        <v>20</v>
      </c>
      <c r="E101" s="9">
        <v>200</v>
      </c>
      <c r="F101" s="21" t="s">
        <v>195</v>
      </c>
      <c r="G101" s="20">
        <v>0.48499999999999999</v>
      </c>
      <c r="H101" s="11">
        <f t="shared" si="2"/>
        <v>97</v>
      </c>
      <c r="I101" s="11">
        <f t="shared" si="3"/>
        <v>9.6999999999999993</v>
      </c>
      <c r="J101" s="12"/>
      <c r="K101" s="15"/>
    </row>
    <row r="102" spans="1:11" s="6" customFormat="1" ht="24" customHeight="1" x14ac:dyDescent="0.3">
      <c r="A102" s="7" t="s">
        <v>111</v>
      </c>
      <c r="B102" s="8" t="s">
        <v>167</v>
      </c>
      <c r="C102" s="9">
        <v>10</v>
      </c>
      <c r="D102" s="10">
        <v>20</v>
      </c>
      <c r="E102" s="9">
        <v>200</v>
      </c>
      <c r="F102" s="21" t="s">
        <v>196</v>
      </c>
      <c r="G102" s="20">
        <v>0.6</v>
      </c>
      <c r="H102" s="11">
        <f t="shared" si="2"/>
        <v>120</v>
      </c>
      <c r="I102" s="11">
        <f t="shared" si="3"/>
        <v>12</v>
      </c>
      <c r="J102" s="12"/>
      <c r="K102" s="13"/>
    </row>
    <row r="103" spans="1:11" s="6" customFormat="1" ht="24" customHeight="1" x14ac:dyDescent="0.3">
      <c r="A103" s="7" t="s">
        <v>112</v>
      </c>
      <c r="B103" s="8" t="s">
        <v>167</v>
      </c>
      <c r="C103" s="9">
        <v>10</v>
      </c>
      <c r="D103" s="10">
        <v>20</v>
      </c>
      <c r="E103" s="9">
        <v>200</v>
      </c>
      <c r="F103" s="21" t="s">
        <v>197</v>
      </c>
      <c r="G103" s="20">
        <v>1.89</v>
      </c>
      <c r="H103" s="11">
        <f t="shared" si="2"/>
        <v>378</v>
      </c>
      <c r="I103" s="11">
        <f t="shared" si="3"/>
        <v>37.799999999999997</v>
      </c>
      <c r="J103" s="12"/>
      <c r="K103" s="13"/>
    </row>
    <row r="104" spans="1:11" s="6" customFormat="1" ht="24" customHeight="1" x14ac:dyDescent="0.3">
      <c r="A104" s="7" t="s">
        <v>113</v>
      </c>
      <c r="B104" s="8" t="s">
        <v>168</v>
      </c>
      <c r="C104" s="9">
        <v>2</v>
      </c>
      <c r="D104" s="10">
        <v>20</v>
      </c>
      <c r="E104" s="9">
        <v>40</v>
      </c>
      <c r="F104" s="21" t="s">
        <v>198</v>
      </c>
      <c r="G104" s="20">
        <v>2.27</v>
      </c>
      <c r="H104" s="11">
        <f t="shared" si="2"/>
        <v>90.8</v>
      </c>
      <c r="I104" s="11">
        <f t="shared" si="3"/>
        <v>45.4</v>
      </c>
      <c r="J104" s="12"/>
      <c r="K104" s="13"/>
    </row>
    <row r="105" spans="1:11" s="6" customFormat="1" ht="24" customHeight="1" x14ac:dyDescent="0.3">
      <c r="A105" s="7" t="s">
        <v>114</v>
      </c>
      <c r="B105" s="8" t="s">
        <v>168</v>
      </c>
      <c r="C105" s="9">
        <v>2</v>
      </c>
      <c r="D105" s="10">
        <v>20</v>
      </c>
      <c r="E105" s="9">
        <v>40</v>
      </c>
      <c r="F105" s="21" t="s">
        <v>199</v>
      </c>
      <c r="G105" s="20">
        <v>2.27</v>
      </c>
      <c r="H105" s="11">
        <f t="shared" si="2"/>
        <v>90.8</v>
      </c>
      <c r="I105" s="11">
        <f t="shared" si="3"/>
        <v>45.4</v>
      </c>
      <c r="J105" s="12"/>
      <c r="K105" s="13"/>
    </row>
    <row r="106" spans="1:11" s="6" customFormat="1" ht="24" customHeight="1" x14ac:dyDescent="0.3">
      <c r="A106" s="7" t="s">
        <v>115</v>
      </c>
      <c r="B106" s="8" t="s">
        <v>168</v>
      </c>
      <c r="C106" s="9">
        <v>1</v>
      </c>
      <c r="D106" s="10">
        <v>20</v>
      </c>
      <c r="E106" s="9">
        <v>20</v>
      </c>
      <c r="F106" s="21" t="s">
        <v>200</v>
      </c>
      <c r="G106" s="20">
        <v>4.3049999999999997</v>
      </c>
      <c r="H106" s="11">
        <f t="shared" si="2"/>
        <v>86.1</v>
      </c>
      <c r="I106" s="11">
        <f t="shared" si="3"/>
        <v>86.1</v>
      </c>
      <c r="J106" s="12"/>
      <c r="K106" s="13"/>
    </row>
    <row r="107" spans="1:11" s="6" customFormat="1" ht="24" customHeight="1" x14ac:dyDescent="0.3">
      <c r="A107" s="7" t="s">
        <v>116</v>
      </c>
      <c r="B107" s="8" t="s">
        <v>185</v>
      </c>
      <c r="C107" s="9">
        <v>1</v>
      </c>
      <c r="D107" s="10">
        <v>8</v>
      </c>
      <c r="E107" s="9">
        <v>8</v>
      </c>
      <c r="F107" s="21" t="s">
        <v>201</v>
      </c>
      <c r="G107" s="20">
        <v>3.9</v>
      </c>
      <c r="H107" s="11">
        <f t="shared" si="2"/>
        <v>31.2</v>
      </c>
      <c r="I107" s="11">
        <f t="shared" si="3"/>
        <v>31.2</v>
      </c>
      <c r="J107" s="12"/>
      <c r="K107" s="13"/>
    </row>
    <row r="108" spans="1:11" s="6" customFormat="1" ht="24" customHeight="1" x14ac:dyDescent="0.3">
      <c r="A108" s="7" t="s">
        <v>117</v>
      </c>
      <c r="B108" s="8" t="s">
        <v>169</v>
      </c>
      <c r="C108" s="9">
        <v>2</v>
      </c>
      <c r="D108" s="10">
        <v>50</v>
      </c>
      <c r="E108" s="9">
        <v>100</v>
      </c>
      <c r="F108" s="21" t="s">
        <v>202</v>
      </c>
      <c r="G108" s="20">
        <v>0.39799999999999996</v>
      </c>
      <c r="H108" s="11">
        <f t="shared" si="2"/>
        <v>39.799999999999997</v>
      </c>
      <c r="I108" s="11">
        <f t="shared" si="3"/>
        <v>19.899999999999999</v>
      </c>
      <c r="J108" s="12"/>
      <c r="K108" s="13"/>
    </row>
    <row r="109" spans="1:11" s="6" customFormat="1" ht="24" customHeight="1" x14ac:dyDescent="0.3">
      <c r="A109" s="7" t="s">
        <v>118</v>
      </c>
      <c r="B109" s="8" t="s">
        <v>170</v>
      </c>
      <c r="C109" s="9">
        <v>1</v>
      </c>
      <c r="D109" s="10">
        <v>100</v>
      </c>
      <c r="E109" s="9">
        <v>100</v>
      </c>
      <c r="F109" s="21" t="s">
        <v>203</v>
      </c>
      <c r="G109" s="20">
        <v>0.11599999999999999</v>
      </c>
      <c r="H109" s="11">
        <f t="shared" si="2"/>
        <v>11.6</v>
      </c>
      <c r="I109" s="11">
        <f t="shared" si="3"/>
        <v>11.6</v>
      </c>
      <c r="J109" s="12"/>
      <c r="K109" s="13"/>
    </row>
    <row r="110" spans="1:11" s="6" customFormat="1" ht="24" customHeight="1" x14ac:dyDescent="0.3">
      <c r="A110" s="7" t="s">
        <v>119</v>
      </c>
      <c r="B110" s="8" t="s">
        <v>170</v>
      </c>
      <c r="C110" s="9">
        <v>1</v>
      </c>
      <c r="D110" s="10">
        <v>100</v>
      </c>
      <c r="E110" s="9">
        <v>100</v>
      </c>
      <c r="F110" s="21" t="s">
        <v>204</v>
      </c>
      <c r="G110" s="20">
        <v>0.14699999999999999</v>
      </c>
      <c r="H110" s="11">
        <f t="shared" si="2"/>
        <v>14.7</v>
      </c>
      <c r="I110" s="11">
        <f t="shared" si="3"/>
        <v>14.7</v>
      </c>
      <c r="J110" s="12"/>
      <c r="K110" s="13"/>
    </row>
    <row r="111" spans="1:11" s="6" customFormat="1" ht="24" customHeight="1" x14ac:dyDescent="0.3">
      <c r="A111" s="7" t="s">
        <v>120</v>
      </c>
      <c r="B111" s="8" t="s">
        <v>170</v>
      </c>
      <c r="C111" s="9">
        <v>1</v>
      </c>
      <c r="D111" s="10">
        <v>100</v>
      </c>
      <c r="E111" s="9">
        <v>100</v>
      </c>
      <c r="F111" s="21" t="s">
        <v>204</v>
      </c>
      <c r="G111" s="20">
        <v>0.14699999999999999</v>
      </c>
      <c r="H111" s="11">
        <f t="shared" si="2"/>
        <v>14.7</v>
      </c>
      <c r="I111" s="11">
        <f t="shared" si="3"/>
        <v>14.7</v>
      </c>
      <c r="J111" s="12"/>
      <c r="K111" s="13"/>
    </row>
    <row r="112" spans="1:11" s="6" customFormat="1" ht="24" customHeight="1" x14ac:dyDescent="0.3">
      <c r="A112" s="7" t="s">
        <v>121</v>
      </c>
      <c r="B112" s="8" t="s">
        <v>170</v>
      </c>
      <c r="C112" s="9">
        <v>1</v>
      </c>
      <c r="D112" s="10">
        <v>100</v>
      </c>
      <c r="E112" s="9">
        <v>100</v>
      </c>
      <c r="F112" s="21" t="s">
        <v>204</v>
      </c>
      <c r="G112" s="20">
        <v>0.16800000000000001</v>
      </c>
      <c r="H112" s="11">
        <f t="shared" si="2"/>
        <v>16.8</v>
      </c>
      <c r="I112" s="11">
        <f t="shared" si="3"/>
        <v>16.8</v>
      </c>
      <c r="J112" s="12"/>
      <c r="K112" s="13"/>
    </row>
    <row r="113" spans="1:11" s="6" customFormat="1" ht="24" customHeight="1" x14ac:dyDescent="0.3">
      <c r="A113" s="7" t="s">
        <v>122</v>
      </c>
      <c r="B113" s="8" t="s">
        <v>170</v>
      </c>
      <c r="C113" s="9">
        <v>1</v>
      </c>
      <c r="D113" s="10">
        <v>100</v>
      </c>
      <c r="E113" s="9">
        <v>100</v>
      </c>
      <c r="F113" s="21" t="s">
        <v>205</v>
      </c>
      <c r="G113" s="20">
        <v>0.11599999999999999</v>
      </c>
      <c r="H113" s="11">
        <f t="shared" si="2"/>
        <v>11.6</v>
      </c>
      <c r="I113" s="11">
        <f t="shared" si="3"/>
        <v>11.6</v>
      </c>
      <c r="J113" s="12"/>
      <c r="K113" s="13"/>
    </row>
    <row r="114" spans="1:11" s="6" customFormat="1" ht="24" customHeight="1" x14ac:dyDescent="0.3">
      <c r="A114" s="7" t="s">
        <v>123</v>
      </c>
      <c r="B114" s="8" t="s">
        <v>171</v>
      </c>
      <c r="C114" s="9">
        <v>1</v>
      </c>
      <c r="D114" s="10">
        <v>120</v>
      </c>
      <c r="E114" s="9">
        <v>120</v>
      </c>
      <c r="F114" s="21" t="s">
        <v>206</v>
      </c>
      <c r="G114" s="20">
        <v>0.83333333333333337</v>
      </c>
      <c r="H114" s="11">
        <f t="shared" si="2"/>
        <v>100</v>
      </c>
      <c r="I114" s="11">
        <f t="shared" si="3"/>
        <v>100</v>
      </c>
      <c r="J114" s="12"/>
      <c r="K114" s="13"/>
    </row>
    <row r="115" spans="1:11" s="6" customFormat="1" ht="24" customHeight="1" x14ac:dyDescent="0.3">
      <c r="A115" s="7" t="s">
        <v>190</v>
      </c>
      <c r="B115" s="8" t="s">
        <v>169</v>
      </c>
      <c r="C115" s="9">
        <v>1</v>
      </c>
      <c r="D115" s="10">
        <v>50</v>
      </c>
      <c r="E115" s="9">
        <v>50</v>
      </c>
      <c r="F115" s="21" t="s">
        <v>207</v>
      </c>
      <c r="G115" s="20">
        <v>1.5759999999999998</v>
      </c>
      <c r="H115" s="11">
        <f t="shared" si="2"/>
        <v>78.8</v>
      </c>
      <c r="I115" s="11">
        <f t="shared" si="3"/>
        <v>78.8</v>
      </c>
      <c r="J115" s="12"/>
      <c r="K115" s="15"/>
    </row>
    <row r="116" spans="1:11" s="6" customFormat="1" ht="24" customHeight="1" x14ac:dyDescent="0.3">
      <c r="A116" s="7" t="s">
        <v>124</v>
      </c>
      <c r="B116" s="8" t="s">
        <v>189</v>
      </c>
      <c r="C116" s="9">
        <v>20</v>
      </c>
      <c r="D116" s="10">
        <v>20</v>
      </c>
      <c r="E116" s="9">
        <v>400</v>
      </c>
      <c r="F116" s="21" t="s">
        <v>208</v>
      </c>
      <c r="G116" s="20">
        <v>0.52</v>
      </c>
      <c r="H116" s="11">
        <f t="shared" si="2"/>
        <v>208</v>
      </c>
      <c r="I116" s="11">
        <f t="shared" si="3"/>
        <v>10.4</v>
      </c>
      <c r="J116" s="12"/>
      <c r="K116" s="15"/>
    </row>
    <row r="117" spans="1:11" s="6" customFormat="1" ht="24" customHeight="1" x14ac:dyDescent="0.3">
      <c r="A117" s="7" t="s">
        <v>125</v>
      </c>
      <c r="B117" s="8" t="s">
        <v>189</v>
      </c>
      <c r="C117" s="9">
        <v>2</v>
      </c>
      <c r="D117" s="10">
        <v>20</v>
      </c>
      <c r="E117" s="9">
        <v>40</v>
      </c>
      <c r="F117" s="21" t="s">
        <v>209</v>
      </c>
      <c r="G117" s="20">
        <v>0.59499999999999997</v>
      </c>
      <c r="H117" s="11">
        <f t="shared" si="2"/>
        <v>23.799999999999997</v>
      </c>
      <c r="I117" s="11">
        <f t="shared" si="3"/>
        <v>11.899999999999999</v>
      </c>
      <c r="J117" s="12"/>
      <c r="K117" s="15"/>
    </row>
    <row r="118" spans="1:11" s="6" customFormat="1" ht="24" customHeight="1" x14ac:dyDescent="0.3">
      <c r="A118" s="7" t="s">
        <v>126</v>
      </c>
      <c r="B118" s="8" t="s">
        <v>172</v>
      </c>
      <c r="C118" s="9">
        <v>1</v>
      </c>
      <c r="D118" s="10">
        <v>500</v>
      </c>
      <c r="E118" s="9">
        <v>500</v>
      </c>
      <c r="F118" s="21" t="s">
        <v>210</v>
      </c>
      <c r="G118" s="20">
        <v>7.1999999999999995E-2</v>
      </c>
      <c r="H118" s="11">
        <f t="shared" si="2"/>
        <v>36</v>
      </c>
      <c r="I118" s="11">
        <f t="shared" si="3"/>
        <v>36</v>
      </c>
      <c r="J118" s="12"/>
      <c r="K118" s="15"/>
    </row>
    <row r="119" spans="1:11" s="6" customFormat="1" ht="24" customHeight="1" x14ac:dyDescent="0.3">
      <c r="A119" s="7" t="s">
        <v>127</v>
      </c>
      <c r="B119" s="8" t="s">
        <v>173</v>
      </c>
      <c r="C119" s="9">
        <v>2</v>
      </c>
      <c r="D119" s="10">
        <v>100</v>
      </c>
      <c r="E119" s="9">
        <v>200</v>
      </c>
      <c r="F119" s="21" t="s">
        <v>211</v>
      </c>
      <c r="G119" s="20">
        <v>0.19899999999999998</v>
      </c>
      <c r="H119" s="11">
        <f t="shared" si="2"/>
        <v>39.799999999999997</v>
      </c>
      <c r="I119" s="11">
        <f t="shared" si="3"/>
        <v>19.899999999999999</v>
      </c>
      <c r="J119" s="12"/>
      <c r="K119" s="15"/>
    </row>
    <row r="120" spans="1:11" s="6" customFormat="1" ht="24" customHeight="1" x14ac:dyDescent="0.3">
      <c r="A120" s="7" t="s">
        <v>128</v>
      </c>
      <c r="B120" s="8" t="s">
        <v>172</v>
      </c>
      <c r="C120" s="9">
        <v>1</v>
      </c>
      <c r="D120" s="10">
        <v>500</v>
      </c>
      <c r="E120" s="9">
        <v>500</v>
      </c>
      <c r="F120" s="21" t="s">
        <v>212</v>
      </c>
      <c r="G120" s="20">
        <v>9.240000000000001E-2</v>
      </c>
      <c r="H120" s="11">
        <f t="shared" si="2"/>
        <v>46.2</v>
      </c>
      <c r="I120" s="11">
        <f t="shared" si="3"/>
        <v>46.2</v>
      </c>
      <c r="J120" s="12"/>
      <c r="K120" s="15"/>
    </row>
    <row r="121" spans="1:11" s="6" customFormat="1" ht="24" customHeight="1" x14ac:dyDescent="0.3">
      <c r="A121" s="7" t="s">
        <v>129</v>
      </c>
      <c r="B121" s="8" t="s">
        <v>173</v>
      </c>
      <c r="C121" s="9">
        <v>2</v>
      </c>
      <c r="D121" s="10">
        <v>100</v>
      </c>
      <c r="E121" s="9">
        <v>200</v>
      </c>
      <c r="F121" s="21" t="s">
        <v>213</v>
      </c>
      <c r="G121" s="20">
        <v>0.10300000000000001</v>
      </c>
      <c r="H121" s="11">
        <f t="shared" si="2"/>
        <v>20.6</v>
      </c>
      <c r="I121" s="11">
        <f t="shared" si="3"/>
        <v>10.3</v>
      </c>
      <c r="J121" s="12"/>
      <c r="K121" s="15"/>
    </row>
    <row r="122" spans="1:11" s="6" customFormat="1" ht="24" customHeight="1" x14ac:dyDescent="0.3">
      <c r="A122" s="7" t="s">
        <v>130</v>
      </c>
      <c r="B122" s="8" t="s">
        <v>172</v>
      </c>
      <c r="C122" s="9">
        <v>1</v>
      </c>
      <c r="D122" s="10">
        <v>500</v>
      </c>
      <c r="E122" s="9">
        <v>500</v>
      </c>
      <c r="F122" s="21" t="s">
        <v>214</v>
      </c>
      <c r="G122" s="20">
        <v>7.1999999999999995E-2</v>
      </c>
      <c r="H122" s="11">
        <f t="shared" si="2"/>
        <v>36</v>
      </c>
      <c r="I122" s="11">
        <f t="shared" si="3"/>
        <v>36</v>
      </c>
      <c r="J122" s="12"/>
      <c r="K122" s="15"/>
    </row>
    <row r="123" spans="1:11" s="6" customFormat="1" ht="24" customHeight="1" x14ac:dyDescent="0.3">
      <c r="A123" s="7" t="s">
        <v>131</v>
      </c>
      <c r="B123" s="8" t="s">
        <v>173</v>
      </c>
      <c r="C123" s="9">
        <v>2</v>
      </c>
      <c r="D123" s="10">
        <v>100</v>
      </c>
      <c r="E123" s="9">
        <v>200</v>
      </c>
      <c r="F123" s="21" t="s">
        <v>215</v>
      </c>
      <c r="G123" s="20">
        <v>0.126</v>
      </c>
      <c r="H123" s="11">
        <f t="shared" si="2"/>
        <v>25.2</v>
      </c>
      <c r="I123" s="11">
        <f t="shared" si="3"/>
        <v>12.6</v>
      </c>
      <c r="J123" s="12"/>
      <c r="K123" s="15"/>
    </row>
    <row r="124" spans="1:11" s="6" customFormat="1" ht="24" customHeight="1" x14ac:dyDescent="0.3">
      <c r="A124" s="7" t="s">
        <v>132</v>
      </c>
      <c r="B124" s="8" t="s">
        <v>173</v>
      </c>
      <c r="C124" s="9">
        <v>2</v>
      </c>
      <c r="D124" s="10">
        <v>100</v>
      </c>
      <c r="E124" s="9">
        <v>200</v>
      </c>
      <c r="F124" s="21" t="s">
        <v>216</v>
      </c>
      <c r="G124" s="20">
        <v>0.14699999999999999</v>
      </c>
      <c r="H124" s="11">
        <f t="shared" si="2"/>
        <v>29.4</v>
      </c>
      <c r="I124" s="11">
        <f t="shared" si="3"/>
        <v>14.7</v>
      </c>
      <c r="J124" s="12"/>
      <c r="K124" s="15"/>
    </row>
    <row r="125" spans="1:11" s="6" customFormat="1" ht="24" customHeight="1" x14ac:dyDescent="0.3">
      <c r="A125" s="7" t="s">
        <v>133</v>
      </c>
      <c r="B125" s="8" t="s">
        <v>173</v>
      </c>
      <c r="C125" s="9">
        <v>2</v>
      </c>
      <c r="D125" s="10">
        <v>100</v>
      </c>
      <c r="E125" s="9">
        <v>200</v>
      </c>
      <c r="F125" s="21" t="s">
        <v>217</v>
      </c>
      <c r="G125" s="20">
        <v>0.126</v>
      </c>
      <c r="H125" s="11">
        <f t="shared" si="2"/>
        <v>25.2</v>
      </c>
      <c r="I125" s="11">
        <f t="shared" si="3"/>
        <v>12.6</v>
      </c>
      <c r="J125" s="12"/>
      <c r="K125" s="15"/>
    </row>
    <row r="126" spans="1:11" s="6" customFormat="1" ht="24" customHeight="1" x14ac:dyDescent="0.3">
      <c r="A126" s="7" t="s">
        <v>134</v>
      </c>
      <c r="B126" s="8" t="s">
        <v>172</v>
      </c>
      <c r="C126" s="9">
        <v>1</v>
      </c>
      <c r="D126" s="10">
        <v>500</v>
      </c>
      <c r="E126" s="9">
        <v>500</v>
      </c>
      <c r="F126" s="21" t="s">
        <v>218</v>
      </c>
      <c r="G126" s="20">
        <v>5.8799999999999998E-2</v>
      </c>
      <c r="H126" s="11">
        <f t="shared" si="2"/>
        <v>29.4</v>
      </c>
      <c r="I126" s="11">
        <f t="shared" si="3"/>
        <v>29.4</v>
      </c>
      <c r="J126" s="12"/>
      <c r="K126" s="15"/>
    </row>
    <row r="127" spans="1:11" s="6" customFormat="1" ht="24" customHeight="1" x14ac:dyDescent="0.3">
      <c r="A127" s="7" t="s">
        <v>135</v>
      </c>
      <c r="B127" s="8" t="s">
        <v>173</v>
      </c>
      <c r="C127" s="9">
        <v>1</v>
      </c>
      <c r="D127" s="10">
        <v>100</v>
      </c>
      <c r="E127" s="9">
        <v>100</v>
      </c>
      <c r="F127" s="21" t="s">
        <v>219</v>
      </c>
      <c r="G127" s="20">
        <v>0.34700000000000003</v>
      </c>
      <c r="H127" s="11">
        <f t="shared" si="2"/>
        <v>34.700000000000003</v>
      </c>
      <c r="I127" s="11">
        <f t="shared" si="3"/>
        <v>34.700000000000003</v>
      </c>
      <c r="J127" s="12"/>
      <c r="K127" s="13"/>
    </row>
    <row r="128" spans="1:11" s="6" customFormat="1" ht="24" customHeight="1" x14ac:dyDescent="0.3">
      <c r="A128" s="7" t="s">
        <v>136</v>
      </c>
      <c r="B128" s="8" t="s">
        <v>172</v>
      </c>
      <c r="C128" s="9">
        <v>1</v>
      </c>
      <c r="D128" s="10">
        <v>500</v>
      </c>
      <c r="E128" s="9">
        <v>500</v>
      </c>
      <c r="F128" s="21" t="s">
        <v>220</v>
      </c>
      <c r="G128" s="20">
        <v>3.5799999999999998E-2</v>
      </c>
      <c r="H128" s="11">
        <f t="shared" si="2"/>
        <v>17.899999999999999</v>
      </c>
      <c r="I128" s="11">
        <f t="shared" si="3"/>
        <v>17.899999999999999</v>
      </c>
      <c r="J128" s="12"/>
      <c r="K128" s="13"/>
    </row>
    <row r="129" spans="1:11" s="6" customFormat="1" ht="24" customHeight="1" x14ac:dyDescent="0.3">
      <c r="A129" s="7" t="s">
        <v>137</v>
      </c>
      <c r="B129" s="8" t="s">
        <v>174</v>
      </c>
      <c r="C129" s="9">
        <v>2</v>
      </c>
      <c r="D129" s="10">
        <v>500</v>
      </c>
      <c r="E129" s="9">
        <v>1000</v>
      </c>
      <c r="F129" s="21" t="s">
        <v>221</v>
      </c>
      <c r="G129" s="20">
        <v>7.9799999999999996E-2</v>
      </c>
      <c r="H129" s="11">
        <f t="shared" si="2"/>
        <v>79.8</v>
      </c>
      <c r="I129" s="11">
        <f t="shared" si="3"/>
        <v>39.9</v>
      </c>
      <c r="J129" s="12"/>
      <c r="K129" s="13"/>
    </row>
    <row r="130" spans="1:11" s="6" customFormat="1" ht="24" customHeight="1" x14ac:dyDescent="0.3">
      <c r="A130" s="7" t="s">
        <v>138</v>
      </c>
      <c r="B130" s="8" t="s">
        <v>174</v>
      </c>
      <c r="C130" s="9">
        <v>2</v>
      </c>
      <c r="D130" s="10">
        <v>500</v>
      </c>
      <c r="E130" s="9">
        <v>1000</v>
      </c>
      <c r="F130" s="21" t="s">
        <v>222</v>
      </c>
      <c r="G130" s="20">
        <v>0.104</v>
      </c>
      <c r="H130" s="11">
        <f t="shared" si="2"/>
        <v>104</v>
      </c>
      <c r="I130" s="11">
        <f t="shared" si="3"/>
        <v>52</v>
      </c>
      <c r="J130" s="12"/>
      <c r="K130" s="13"/>
    </row>
    <row r="131" spans="1:11" s="6" customFormat="1" ht="24" customHeight="1" x14ac:dyDescent="0.3">
      <c r="A131" s="7" t="s">
        <v>139</v>
      </c>
      <c r="B131" s="8" t="s">
        <v>174</v>
      </c>
      <c r="C131" s="9">
        <v>1</v>
      </c>
      <c r="D131" s="10">
        <v>500</v>
      </c>
      <c r="E131" s="9">
        <v>500</v>
      </c>
      <c r="F131" s="21" t="s">
        <v>223</v>
      </c>
      <c r="G131" s="20">
        <v>6.1200000000000004E-2</v>
      </c>
      <c r="H131" s="11">
        <f t="shared" si="2"/>
        <v>30.6</v>
      </c>
      <c r="I131" s="11">
        <f t="shared" si="3"/>
        <v>30.6</v>
      </c>
      <c r="J131" s="12"/>
      <c r="K131" s="13"/>
    </row>
    <row r="132" spans="1:11" s="6" customFormat="1" ht="24" customHeight="1" x14ac:dyDescent="0.3">
      <c r="A132" s="7" t="s">
        <v>140</v>
      </c>
      <c r="B132" s="8" t="s">
        <v>174</v>
      </c>
      <c r="C132" s="9">
        <v>1</v>
      </c>
      <c r="D132" s="10">
        <v>500</v>
      </c>
      <c r="E132" s="9">
        <v>500</v>
      </c>
      <c r="F132" s="21" t="s">
        <v>224</v>
      </c>
      <c r="G132" s="20">
        <v>4.8399999999999999E-2</v>
      </c>
      <c r="H132" s="11">
        <f t="shared" si="2"/>
        <v>24.2</v>
      </c>
      <c r="I132" s="11">
        <f t="shared" si="3"/>
        <v>24.2</v>
      </c>
      <c r="J132" s="12"/>
      <c r="K132" s="13"/>
    </row>
    <row r="133" spans="1:11" s="6" customFormat="1" ht="24" customHeight="1" x14ac:dyDescent="0.3">
      <c r="A133" s="7" t="s">
        <v>141</v>
      </c>
      <c r="B133" s="8" t="s">
        <v>173</v>
      </c>
      <c r="C133" s="9">
        <v>2</v>
      </c>
      <c r="D133" s="10">
        <v>100</v>
      </c>
      <c r="E133" s="14">
        <v>200</v>
      </c>
      <c r="F133" s="21" t="s">
        <v>225</v>
      </c>
      <c r="G133" s="20">
        <v>0.10400000000000001</v>
      </c>
      <c r="H133" s="11">
        <f t="shared" si="2"/>
        <v>20.8</v>
      </c>
      <c r="I133" s="11">
        <f t="shared" si="3"/>
        <v>10.4</v>
      </c>
      <c r="J133" s="12"/>
      <c r="K133" s="13"/>
    </row>
    <row r="134" spans="1:11" s="6" customFormat="1" ht="24" customHeight="1" x14ac:dyDescent="0.3">
      <c r="A134" s="7" t="s">
        <v>142</v>
      </c>
      <c r="B134" s="8" t="s">
        <v>174</v>
      </c>
      <c r="C134" s="9">
        <v>1</v>
      </c>
      <c r="D134" s="10">
        <v>500</v>
      </c>
      <c r="E134" s="9">
        <v>500</v>
      </c>
      <c r="F134" s="21" t="s">
        <v>226</v>
      </c>
      <c r="G134" s="20">
        <v>4.3999999999999997E-2</v>
      </c>
      <c r="H134" s="11">
        <f t="shared" si="2"/>
        <v>22</v>
      </c>
      <c r="I134" s="11">
        <f t="shared" si="3"/>
        <v>22</v>
      </c>
      <c r="J134" s="12"/>
      <c r="K134" s="13"/>
    </row>
    <row r="135" spans="1:11" s="6" customFormat="1" ht="24" customHeight="1" x14ac:dyDescent="0.3">
      <c r="A135" s="7" t="s">
        <v>143</v>
      </c>
      <c r="B135" s="8" t="s">
        <v>174</v>
      </c>
      <c r="C135" s="9">
        <v>1</v>
      </c>
      <c r="D135" s="10">
        <v>500</v>
      </c>
      <c r="E135" s="9">
        <v>500</v>
      </c>
      <c r="F135" s="21" t="s">
        <v>227</v>
      </c>
      <c r="G135" s="20">
        <v>0.06</v>
      </c>
      <c r="H135" s="11">
        <f t="shared" si="2"/>
        <v>30</v>
      </c>
      <c r="I135" s="11">
        <f t="shared" si="3"/>
        <v>30</v>
      </c>
      <c r="J135" s="12"/>
      <c r="K135" s="13"/>
    </row>
    <row r="136" spans="1:11" s="6" customFormat="1" ht="24" customHeight="1" x14ac:dyDescent="0.3">
      <c r="A136" s="7" t="s">
        <v>144</v>
      </c>
      <c r="B136" s="8" t="s">
        <v>173</v>
      </c>
      <c r="C136" s="9">
        <v>1</v>
      </c>
      <c r="D136" s="10">
        <v>100</v>
      </c>
      <c r="E136" s="9">
        <v>100</v>
      </c>
      <c r="F136" s="21" t="s">
        <v>228</v>
      </c>
      <c r="G136" s="20">
        <v>0.10300000000000001</v>
      </c>
      <c r="H136" s="11">
        <f t="shared" si="2"/>
        <v>10.3</v>
      </c>
      <c r="I136" s="11">
        <f t="shared" si="3"/>
        <v>10.3</v>
      </c>
      <c r="J136" s="12"/>
      <c r="K136" s="15"/>
    </row>
    <row r="137" spans="1:11" s="6" customFormat="1" ht="24" customHeight="1" x14ac:dyDescent="0.3">
      <c r="A137" s="7" t="s">
        <v>145</v>
      </c>
      <c r="B137" s="8" t="s">
        <v>173</v>
      </c>
      <c r="C137" s="9">
        <v>2</v>
      </c>
      <c r="D137" s="10">
        <v>100</v>
      </c>
      <c r="E137" s="9">
        <v>200</v>
      </c>
      <c r="F137" s="21" t="s">
        <v>229</v>
      </c>
      <c r="G137" s="20">
        <v>9.6000000000000002E-2</v>
      </c>
      <c r="H137" s="11">
        <f t="shared" si="2"/>
        <v>19.2</v>
      </c>
      <c r="I137" s="11">
        <f t="shared" si="3"/>
        <v>9.6</v>
      </c>
      <c r="J137" s="12"/>
      <c r="K137" s="15"/>
    </row>
    <row r="138" spans="1:11" s="6" customFormat="1" ht="24" customHeight="1" x14ac:dyDescent="0.3">
      <c r="A138" s="7" t="s">
        <v>146</v>
      </c>
      <c r="B138" s="8" t="s">
        <v>174</v>
      </c>
      <c r="C138" s="9">
        <v>1</v>
      </c>
      <c r="D138" s="10">
        <v>500</v>
      </c>
      <c r="E138" s="9">
        <v>500</v>
      </c>
      <c r="F138" s="21" t="s">
        <v>230</v>
      </c>
      <c r="G138" s="20">
        <v>5.8799999999999998E-2</v>
      </c>
      <c r="H138" s="11">
        <f t="shared" si="2"/>
        <v>29.4</v>
      </c>
      <c r="I138" s="11">
        <f t="shared" si="3"/>
        <v>29.4</v>
      </c>
      <c r="J138" s="12"/>
      <c r="K138" s="15"/>
    </row>
    <row r="139" spans="1:11" s="6" customFormat="1" ht="24" customHeight="1" x14ac:dyDescent="0.3">
      <c r="A139" s="7" t="s">
        <v>147</v>
      </c>
      <c r="B139" s="8" t="s">
        <v>173</v>
      </c>
      <c r="C139" s="9">
        <v>2</v>
      </c>
      <c r="D139" s="10">
        <v>100</v>
      </c>
      <c r="E139" s="9">
        <v>200</v>
      </c>
      <c r="F139" s="21" t="s">
        <v>231</v>
      </c>
      <c r="G139" s="20">
        <v>0.10400000000000001</v>
      </c>
      <c r="H139" s="11">
        <f t="shared" ref="H139:H155" si="4">G139*E139</f>
        <v>20.8</v>
      </c>
      <c r="I139" s="11">
        <f t="shared" ref="I139:I155" si="5">G139*D139</f>
        <v>10.4</v>
      </c>
      <c r="J139" s="12"/>
      <c r="K139" s="15"/>
    </row>
    <row r="140" spans="1:11" s="6" customFormat="1" ht="24" customHeight="1" x14ac:dyDescent="0.3">
      <c r="A140" s="7" t="s">
        <v>148</v>
      </c>
      <c r="B140" s="8" t="s">
        <v>172</v>
      </c>
      <c r="C140" s="9">
        <v>1</v>
      </c>
      <c r="D140" s="10">
        <v>500</v>
      </c>
      <c r="E140" s="9">
        <v>500</v>
      </c>
      <c r="F140" s="21" t="s">
        <v>232</v>
      </c>
      <c r="G140" s="20">
        <v>4.3999999999999997E-2</v>
      </c>
      <c r="H140" s="11">
        <f t="shared" si="4"/>
        <v>22</v>
      </c>
      <c r="I140" s="11">
        <f t="shared" si="5"/>
        <v>22</v>
      </c>
      <c r="J140" s="12"/>
      <c r="K140" s="15"/>
    </row>
    <row r="141" spans="1:11" s="6" customFormat="1" ht="24" customHeight="1" x14ac:dyDescent="0.3">
      <c r="A141" s="7" t="s">
        <v>149</v>
      </c>
      <c r="B141" s="8" t="s">
        <v>172</v>
      </c>
      <c r="C141" s="9">
        <v>1</v>
      </c>
      <c r="D141" s="10">
        <v>500</v>
      </c>
      <c r="E141" s="9">
        <v>500</v>
      </c>
      <c r="F141" s="21" t="s">
        <v>233</v>
      </c>
      <c r="G141" s="20">
        <v>5.8799999999999998E-2</v>
      </c>
      <c r="H141" s="11">
        <f t="shared" si="4"/>
        <v>29.4</v>
      </c>
      <c r="I141" s="11">
        <f t="shared" si="5"/>
        <v>29.4</v>
      </c>
      <c r="J141" s="12"/>
      <c r="K141" s="15"/>
    </row>
    <row r="142" spans="1:11" s="6" customFormat="1" ht="24" customHeight="1" x14ac:dyDescent="0.3">
      <c r="A142" s="7" t="s">
        <v>150</v>
      </c>
      <c r="B142" s="8" t="s">
        <v>175</v>
      </c>
      <c r="C142" s="9">
        <v>6</v>
      </c>
      <c r="D142" s="10">
        <v>50</v>
      </c>
      <c r="E142" s="9">
        <v>300</v>
      </c>
      <c r="F142" s="21" t="s">
        <v>234</v>
      </c>
      <c r="G142" s="20">
        <v>0.97</v>
      </c>
      <c r="H142" s="11">
        <f t="shared" si="4"/>
        <v>291</v>
      </c>
      <c r="I142" s="11">
        <f t="shared" si="5"/>
        <v>48.5</v>
      </c>
      <c r="J142" s="12"/>
      <c r="K142" s="15"/>
    </row>
    <row r="143" spans="1:11" s="6" customFormat="1" ht="24" customHeight="1" x14ac:dyDescent="0.3">
      <c r="A143" s="7" t="s">
        <v>151</v>
      </c>
      <c r="B143" s="8" t="s">
        <v>176</v>
      </c>
      <c r="C143" s="9">
        <v>7</v>
      </c>
      <c r="D143" s="10">
        <v>25</v>
      </c>
      <c r="E143" s="9">
        <v>175</v>
      </c>
      <c r="F143" s="21" t="s">
        <v>234</v>
      </c>
      <c r="G143" s="20">
        <v>1.26</v>
      </c>
      <c r="H143" s="11">
        <f t="shared" si="4"/>
        <v>220.5</v>
      </c>
      <c r="I143" s="11">
        <f t="shared" si="5"/>
        <v>31.5</v>
      </c>
      <c r="J143" s="12"/>
      <c r="K143" s="15"/>
    </row>
    <row r="144" spans="1:11" s="6" customFormat="1" ht="24" customHeight="1" x14ac:dyDescent="0.3">
      <c r="A144" s="7" t="s">
        <v>152</v>
      </c>
      <c r="B144" s="8" t="s">
        <v>177</v>
      </c>
      <c r="C144" s="9">
        <v>1</v>
      </c>
      <c r="D144" s="10">
        <v>1000</v>
      </c>
      <c r="E144" s="9">
        <v>1000</v>
      </c>
      <c r="F144" s="21" t="s">
        <v>235</v>
      </c>
      <c r="G144" s="20">
        <v>2.4E-2</v>
      </c>
      <c r="H144" s="11">
        <f t="shared" si="4"/>
        <v>24</v>
      </c>
      <c r="I144" s="11">
        <f t="shared" si="5"/>
        <v>24</v>
      </c>
      <c r="J144" s="12"/>
      <c r="K144" s="15"/>
    </row>
    <row r="145" spans="1:11" s="6" customFormat="1" ht="24" customHeight="1" x14ac:dyDescent="0.3">
      <c r="A145" s="7" t="s">
        <v>153</v>
      </c>
      <c r="B145" s="8" t="s">
        <v>178</v>
      </c>
      <c r="C145" s="9">
        <v>1</v>
      </c>
      <c r="D145" s="10">
        <v>500</v>
      </c>
      <c r="E145" s="9">
        <v>500</v>
      </c>
      <c r="F145" s="21" t="s">
        <v>236</v>
      </c>
      <c r="G145" s="20">
        <v>4.2000000000000003E-2</v>
      </c>
      <c r="H145" s="11">
        <f t="shared" si="4"/>
        <v>21</v>
      </c>
      <c r="I145" s="11">
        <f t="shared" si="5"/>
        <v>21</v>
      </c>
      <c r="J145" s="12"/>
      <c r="K145" s="13"/>
    </row>
    <row r="146" spans="1:11" s="6" customFormat="1" ht="24" customHeight="1" x14ac:dyDescent="0.3">
      <c r="A146" s="7" t="s">
        <v>154</v>
      </c>
      <c r="B146" s="8" t="s">
        <v>179</v>
      </c>
      <c r="C146" s="9">
        <v>2</v>
      </c>
      <c r="D146" s="10">
        <v>100</v>
      </c>
      <c r="E146" s="9">
        <v>200</v>
      </c>
      <c r="F146" s="21" t="s">
        <v>234</v>
      </c>
      <c r="G146" s="20">
        <v>0.24</v>
      </c>
      <c r="H146" s="11">
        <f t="shared" si="4"/>
        <v>48</v>
      </c>
      <c r="I146" s="11">
        <f t="shared" si="5"/>
        <v>24</v>
      </c>
      <c r="J146" s="12"/>
      <c r="K146" s="13"/>
    </row>
    <row r="147" spans="1:11" s="6" customFormat="1" ht="24" customHeight="1" x14ac:dyDescent="0.3">
      <c r="A147" s="7" t="s">
        <v>155</v>
      </c>
      <c r="B147" s="8" t="s">
        <v>179</v>
      </c>
      <c r="C147" s="9">
        <v>2</v>
      </c>
      <c r="D147" s="10">
        <v>100</v>
      </c>
      <c r="E147" s="9">
        <v>200</v>
      </c>
      <c r="F147" s="21" t="s">
        <v>234</v>
      </c>
      <c r="G147" s="20">
        <v>0.24</v>
      </c>
      <c r="H147" s="11">
        <f t="shared" si="4"/>
        <v>48</v>
      </c>
      <c r="I147" s="11">
        <f t="shared" si="5"/>
        <v>24</v>
      </c>
      <c r="J147" s="12"/>
      <c r="K147" s="13"/>
    </row>
    <row r="148" spans="1:11" s="6" customFormat="1" ht="24" customHeight="1" x14ac:dyDescent="0.3">
      <c r="A148" s="7" t="s">
        <v>156</v>
      </c>
      <c r="B148" s="8" t="s">
        <v>179</v>
      </c>
      <c r="C148" s="9">
        <v>10</v>
      </c>
      <c r="D148" s="10">
        <v>100</v>
      </c>
      <c r="E148" s="9">
        <v>1000</v>
      </c>
      <c r="F148" s="21" t="s">
        <v>237</v>
      </c>
      <c r="G148" s="20">
        <v>4.2000000000000003E-2</v>
      </c>
      <c r="H148" s="11">
        <f t="shared" si="4"/>
        <v>42</v>
      </c>
      <c r="I148" s="11">
        <f t="shared" si="5"/>
        <v>4.2</v>
      </c>
      <c r="J148" s="12"/>
      <c r="K148" s="13"/>
    </row>
    <row r="149" spans="1:11" s="6" customFormat="1" ht="24" customHeight="1" x14ac:dyDescent="0.3">
      <c r="A149" s="7" t="s">
        <v>157</v>
      </c>
      <c r="B149" s="8" t="s">
        <v>180</v>
      </c>
      <c r="C149" s="9">
        <v>10</v>
      </c>
      <c r="D149" s="10">
        <v>600</v>
      </c>
      <c r="E149" s="14">
        <v>6000</v>
      </c>
      <c r="F149" s="21" t="s">
        <v>234</v>
      </c>
      <c r="G149" s="20">
        <v>0.09</v>
      </c>
      <c r="H149" s="11">
        <f t="shared" si="4"/>
        <v>540</v>
      </c>
      <c r="I149" s="11">
        <f t="shared" si="5"/>
        <v>54</v>
      </c>
      <c r="J149" s="12"/>
      <c r="K149" s="13"/>
    </row>
    <row r="150" spans="1:11" s="6" customFormat="1" ht="24" customHeight="1" x14ac:dyDescent="0.3">
      <c r="A150" s="7" t="s">
        <v>158</v>
      </c>
      <c r="B150" s="8" t="s">
        <v>181</v>
      </c>
      <c r="C150" s="9">
        <v>2</v>
      </c>
      <c r="D150" s="10">
        <v>500</v>
      </c>
      <c r="E150" s="9">
        <v>1000</v>
      </c>
      <c r="F150" s="21" t="s">
        <v>234</v>
      </c>
      <c r="G150" s="20">
        <v>0.08</v>
      </c>
      <c r="H150" s="11">
        <f t="shared" si="4"/>
        <v>80</v>
      </c>
      <c r="I150" s="11">
        <f t="shared" si="5"/>
        <v>40</v>
      </c>
      <c r="J150" s="12"/>
      <c r="K150" s="13"/>
    </row>
    <row r="151" spans="1:11" s="6" customFormat="1" ht="24" customHeight="1" x14ac:dyDescent="0.3">
      <c r="A151" s="7" t="s">
        <v>159</v>
      </c>
      <c r="B151" s="8" t="s">
        <v>182</v>
      </c>
      <c r="C151" s="9">
        <v>10</v>
      </c>
      <c r="D151" s="10">
        <v>100</v>
      </c>
      <c r="E151" s="9">
        <v>1000</v>
      </c>
      <c r="F151" s="21" t="s">
        <v>234</v>
      </c>
      <c r="G151" s="20">
        <v>0.23100000000000001</v>
      </c>
      <c r="H151" s="11">
        <f t="shared" si="4"/>
        <v>231</v>
      </c>
      <c r="I151" s="11">
        <f t="shared" si="5"/>
        <v>23.1</v>
      </c>
      <c r="J151" s="12"/>
      <c r="K151" s="13"/>
    </row>
    <row r="152" spans="1:11" s="6" customFormat="1" ht="24" customHeight="1" x14ac:dyDescent="0.3">
      <c r="A152" s="7" t="s">
        <v>160</v>
      </c>
      <c r="B152" s="8" t="s">
        <v>182</v>
      </c>
      <c r="C152" s="9">
        <v>10</v>
      </c>
      <c r="D152" s="10">
        <v>100</v>
      </c>
      <c r="E152" s="9">
        <v>1000</v>
      </c>
      <c r="F152" s="21" t="s">
        <v>234</v>
      </c>
      <c r="G152" s="20">
        <v>0.23100000000000001</v>
      </c>
      <c r="H152" s="11">
        <f t="shared" si="4"/>
        <v>231</v>
      </c>
      <c r="I152" s="11">
        <f t="shared" si="5"/>
        <v>23.1</v>
      </c>
      <c r="J152" s="12"/>
      <c r="K152" s="15"/>
    </row>
    <row r="153" spans="1:11" s="6" customFormat="1" ht="24" customHeight="1" x14ac:dyDescent="0.3">
      <c r="A153" s="7" t="s">
        <v>161</v>
      </c>
      <c r="B153" s="8" t="s">
        <v>182</v>
      </c>
      <c r="C153" s="9">
        <v>10</v>
      </c>
      <c r="D153" s="10">
        <v>100</v>
      </c>
      <c r="E153" s="9">
        <v>1000</v>
      </c>
      <c r="F153" s="21" t="s">
        <v>234</v>
      </c>
      <c r="G153" s="20">
        <v>0.11</v>
      </c>
      <c r="H153" s="11">
        <f t="shared" si="4"/>
        <v>110</v>
      </c>
      <c r="I153" s="11">
        <f t="shared" si="5"/>
        <v>11</v>
      </c>
      <c r="J153" s="12"/>
      <c r="K153" s="15"/>
    </row>
    <row r="154" spans="1:11" s="6" customFormat="1" ht="24" customHeight="1" x14ac:dyDescent="0.3">
      <c r="A154" s="7" t="s">
        <v>162</v>
      </c>
      <c r="B154" s="8" t="s">
        <v>183</v>
      </c>
      <c r="C154" s="9">
        <v>10</v>
      </c>
      <c r="D154" s="10">
        <v>200</v>
      </c>
      <c r="E154" s="9">
        <v>2000</v>
      </c>
      <c r="F154" s="21" t="s">
        <v>234</v>
      </c>
      <c r="G154" s="20">
        <v>0.09</v>
      </c>
      <c r="H154" s="11">
        <f t="shared" si="4"/>
        <v>180</v>
      </c>
      <c r="I154" s="11">
        <f t="shared" si="5"/>
        <v>18</v>
      </c>
      <c r="J154" s="12"/>
      <c r="K154" s="15"/>
    </row>
    <row r="155" spans="1:11" s="6" customFormat="1" ht="24" customHeight="1" x14ac:dyDescent="0.3">
      <c r="A155" s="7" t="s">
        <v>163</v>
      </c>
      <c r="B155" s="8" t="s">
        <v>184</v>
      </c>
      <c r="C155" s="9">
        <v>2</v>
      </c>
      <c r="D155" s="10">
        <v>40</v>
      </c>
      <c r="E155" s="9">
        <v>80</v>
      </c>
      <c r="F155" s="21" t="s">
        <v>238</v>
      </c>
      <c r="G155" s="20">
        <v>0.7</v>
      </c>
      <c r="H155" s="11">
        <f t="shared" si="4"/>
        <v>56</v>
      </c>
      <c r="I155" s="11">
        <f t="shared" si="5"/>
        <v>28</v>
      </c>
      <c r="J155" s="12"/>
      <c r="K155" s="15"/>
    </row>
    <row r="156" spans="1:11" ht="14.7" customHeight="1" x14ac:dyDescent="0.25">
      <c r="F156" s="28" t="s">
        <v>10</v>
      </c>
      <c r="G156" s="29"/>
      <c r="H156" s="16">
        <f>SUM(H10:H155)</f>
        <v>14869.900000000005</v>
      </c>
    </row>
    <row r="157" spans="1:11" ht="14.7" customHeight="1" x14ac:dyDescent="0.25">
      <c r="F157" s="28" t="s">
        <v>5</v>
      </c>
      <c r="G157" s="29"/>
      <c r="H157" s="16">
        <f>H158-H156</f>
        <v>3122.6790000000001</v>
      </c>
    </row>
    <row r="158" spans="1:11" ht="14.7" customHeight="1" x14ac:dyDescent="0.25">
      <c r="F158" s="31" t="s">
        <v>6</v>
      </c>
      <c r="G158" s="32"/>
      <c r="H158" s="17">
        <f>H156*1.21</f>
        <v>17992.579000000005</v>
      </c>
    </row>
    <row r="160" spans="1:11" ht="16.2" customHeight="1" x14ac:dyDescent="0.25">
      <c r="A160" s="26" t="s">
        <v>7</v>
      </c>
      <c r="B160" s="26"/>
      <c r="C160" s="26"/>
      <c r="D160" s="26"/>
      <c r="E160" s="26"/>
      <c r="F160" s="26"/>
      <c r="G160" s="26"/>
      <c r="H160" s="26"/>
      <c r="I160" s="26"/>
      <c r="J160" s="26"/>
    </row>
    <row r="161" spans="1:10" ht="31.2" customHeight="1" x14ac:dyDescent="0.25">
      <c r="A161" s="30" t="s">
        <v>8</v>
      </c>
      <c r="B161" s="30"/>
      <c r="C161" s="30"/>
      <c r="D161" s="30"/>
      <c r="E161" s="30"/>
      <c r="F161" s="30"/>
    </row>
    <row r="162" spans="1:10" ht="24" customHeight="1" x14ac:dyDescent="0.25">
      <c r="A162" s="25" t="s">
        <v>18</v>
      </c>
      <c r="B162" s="25"/>
      <c r="C162" s="25"/>
      <c r="D162" s="25"/>
      <c r="E162" s="25"/>
      <c r="F162" s="25"/>
      <c r="G162" s="25"/>
      <c r="H162" s="25"/>
      <c r="I162" s="25"/>
      <c r="J162" s="25"/>
    </row>
    <row r="163" spans="1:10" ht="154.94999999999999" customHeight="1" x14ac:dyDescent="0.25">
      <c r="A163" s="25" t="s">
        <v>9</v>
      </c>
      <c r="B163" s="25"/>
      <c r="C163" s="25"/>
      <c r="D163" s="25"/>
      <c r="E163" s="25"/>
      <c r="F163" s="25"/>
      <c r="G163" s="25"/>
      <c r="H163" s="25"/>
      <c r="I163" s="25"/>
      <c r="J163" s="25"/>
    </row>
  </sheetData>
  <sheetProtection formatColumns="0" formatRows="0"/>
  <mergeCells count="13">
    <mergeCell ref="F1:K1"/>
    <mergeCell ref="C2:E2"/>
    <mergeCell ref="A3:F3"/>
    <mergeCell ref="A163:J163"/>
    <mergeCell ref="A162:J162"/>
    <mergeCell ref="A160:J160"/>
    <mergeCell ref="A4:F4"/>
    <mergeCell ref="F156:G156"/>
    <mergeCell ref="F157:G157"/>
    <mergeCell ref="A161:F161"/>
    <mergeCell ref="F158:G158"/>
    <mergeCell ref="A7:H7"/>
    <mergeCell ref="A6:H6"/>
  </mergeCells>
  <hyperlinks>
    <hyperlink ref="F25" r:id="rId1" xr:uid="{D18071AA-2491-4F2D-AF41-41CE74063F3D}"/>
    <hyperlink ref="F24" r:id="rId2" xr:uid="{4494EAAF-59E0-4336-9E32-9A2C7B501F3B}"/>
    <hyperlink ref="F23" r:id="rId3" xr:uid="{5CDF9A32-4E74-491F-B33E-9FF16617971E}"/>
    <hyperlink ref="F22" r:id="rId4" xr:uid="{E5F465D3-1BBE-4F45-856E-DD0E3FA83132}"/>
    <hyperlink ref="F21" r:id="rId5" xr:uid="{F8B98CB0-F959-422E-8758-4624C4EE564D}"/>
    <hyperlink ref="F20" r:id="rId6" xr:uid="{DF1F0AF9-ABB6-4EB6-B804-96204DE7A50B}"/>
    <hyperlink ref="F19" r:id="rId7" xr:uid="{C4305621-0C1D-4180-8D36-D1756A95904E}"/>
    <hyperlink ref="F18" r:id="rId8" xr:uid="{CDAD50A8-DC4B-4DDF-95B5-CC7ABBEE16CB}"/>
    <hyperlink ref="F17" r:id="rId9" xr:uid="{74A69777-982B-4B8B-9154-2C18332DA79F}"/>
    <hyperlink ref="F16" r:id="rId10" xr:uid="{BC4B4E07-A8E4-4F96-95BC-1B2186B1FD1C}"/>
    <hyperlink ref="F15" r:id="rId11" xr:uid="{FFD981A8-94BE-4E0E-A791-C89840F1C07E}"/>
    <hyperlink ref="F14" r:id="rId12" xr:uid="{DD53642F-A0E8-4E80-9819-FC8EC42A50C5}"/>
    <hyperlink ref="F13" r:id="rId13" xr:uid="{62094CDC-6231-487D-BE87-0BE694FC3713}"/>
    <hyperlink ref="F12" r:id="rId14" xr:uid="{53CDD574-940F-47E7-8AE3-58672F5AE033}"/>
    <hyperlink ref="F11" r:id="rId15" xr:uid="{36459481-6CF0-480F-94E8-46C250417D7D}"/>
    <hyperlink ref="F10" r:id="rId16" xr:uid="{1DF71A88-33D0-42C6-A892-909F48110300}"/>
    <hyperlink ref="F26" r:id="rId17" xr:uid="{7205C676-F059-422E-92AD-50AC2164D165}"/>
    <hyperlink ref="F27" r:id="rId18" xr:uid="{7AB58570-44FD-444E-B526-45376E5E34F4}"/>
    <hyperlink ref="F28" r:id="rId19" xr:uid="{317937FD-F496-42D0-B7B3-A7316D065411}"/>
    <hyperlink ref="F29" r:id="rId20" xr:uid="{58DDF298-971B-4419-81E3-97350F533A00}"/>
    <hyperlink ref="F30" r:id="rId21" xr:uid="{AAD0E73D-1A84-4A51-88DC-04C14D98F7FC}"/>
    <hyperlink ref="F31" r:id="rId22" xr:uid="{475012DE-1E67-43B1-A390-227EBD87B949}"/>
    <hyperlink ref="F32" r:id="rId23" xr:uid="{ABE5FBD5-B248-4290-85CF-9BCA3F0BEF24}"/>
    <hyperlink ref="F33" r:id="rId24" xr:uid="{D88CE8CA-90B0-4B2F-8143-06B17C82198A}"/>
    <hyperlink ref="F34" r:id="rId25" xr:uid="{5019F50D-6464-4A84-9430-BE8015CDB7E0}"/>
    <hyperlink ref="F35" r:id="rId26" xr:uid="{88CA2A8C-99BD-4133-9745-19696A413E1B}"/>
    <hyperlink ref="F36" r:id="rId27" xr:uid="{E3E12781-90AB-44AD-91CF-CE8B9B648BB6}"/>
    <hyperlink ref="F37" r:id="rId28" xr:uid="{518FCDF0-F6A9-468B-A3B4-C130017C3361}"/>
    <hyperlink ref="F38" r:id="rId29" xr:uid="{BB61B48A-3D51-4D24-86C0-4F3E58031261}"/>
    <hyperlink ref="F39" r:id="rId30" xr:uid="{021BC099-6E47-464F-865B-F04A71B1E92F}"/>
    <hyperlink ref="F40" r:id="rId31" xr:uid="{093BA193-E2E8-455B-A9BB-5C461174B4B5}"/>
    <hyperlink ref="F41" r:id="rId32" xr:uid="{C256F4E0-1E41-4AC1-A9E5-2B672DBCE3A6}"/>
    <hyperlink ref="F42" r:id="rId33" xr:uid="{89FD016B-8F76-437B-9C4A-2EBBABA42A53}"/>
    <hyperlink ref="F43" r:id="rId34" xr:uid="{B9FB80CE-0827-47CA-AB45-BCD976F32BFB}"/>
    <hyperlink ref="F44" r:id="rId35" xr:uid="{590175FB-72C7-4771-A128-234E4F81DCE9}"/>
    <hyperlink ref="F45" r:id="rId36" xr:uid="{D6EF6646-6DC2-4C38-94C8-10AF57DD9985}"/>
    <hyperlink ref="F46" r:id="rId37" xr:uid="{A79EBA94-DF3C-4992-A984-F5FE88877E0D}"/>
    <hyperlink ref="F47" r:id="rId38" xr:uid="{798815DA-24C3-4356-BE9D-203FC7BC3D8A}"/>
    <hyperlink ref="F48" r:id="rId39" xr:uid="{77FF5DD9-186F-4BD6-AD0B-695BB6F3E1FD}"/>
    <hyperlink ref="F49" r:id="rId40" xr:uid="{05FC47B1-B089-43E6-9ED2-01B8B0B9128C}"/>
    <hyperlink ref="F50" r:id="rId41" xr:uid="{2C410D27-426F-49E0-A9D9-33A20645F4A6}"/>
    <hyperlink ref="F51" r:id="rId42" xr:uid="{B28131C3-5F6A-4A22-933C-9ED97B1E890C}"/>
    <hyperlink ref="F52" r:id="rId43" xr:uid="{A687B940-E4FD-47C3-8682-2B5D0BEF29F0}"/>
    <hyperlink ref="F53" r:id="rId44" xr:uid="{1CF11ED1-F59D-4DE3-AE06-2BBDD202C2FC}"/>
    <hyperlink ref="F54" r:id="rId45" xr:uid="{311FBC5D-8576-4A76-A4D2-351A9C24FBCE}"/>
    <hyperlink ref="F55" r:id="rId46" xr:uid="{FE52AD50-3732-4995-9488-F3E60A16FA0B}"/>
    <hyperlink ref="F56" r:id="rId47" xr:uid="{71D24C1B-73BA-4100-BF50-262C42682739}"/>
    <hyperlink ref="F57" r:id="rId48" xr:uid="{8CFF0E97-5EB6-42A6-B1E5-0C5E4FCC9018}"/>
    <hyperlink ref="F58" r:id="rId49" xr:uid="{31A161A3-2DF8-4A03-BF23-75BE4DC2DDD0}"/>
    <hyperlink ref="F59" r:id="rId50" xr:uid="{E0FF7890-4AFA-416C-964D-86EB0740BB97}"/>
    <hyperlink ref="F60" r:id="rId51" xr:uid="{E1262C4F-9852-4237-ADCA-EA0FD823212D}"/>
    <hyperlink ref="F61" r:id="rId52" xr:uid="{F4644C0C-5865-44F9-AD42-0F82C5327F29}"/>
    <hyperlink ref="F62" r:id="rId53" xr:uid="{86583C22-3424-4D06-99CC-E9AA9C2CF3CA}"/>
    <hyperlink ref="F63" r:id="rId54" xr:uid="{DA212563-4D5A-40DD-8C7F-B08CCFE56C21}"/>
    <hyperlink ref="F64" r:id="rId55" xr:uid="{9D034D45-F81F-4442-B1A9-EA9513BBFCD2}"/>
    <hyperlink ref="F65" r:id="rId56" xr:uid="{3FB251F1-6E65-4B1E-9A13-C7D8D9EAB608}"/>
    <hyperlink ref="F66" r:id="rId57" xr:uid="{A873B7CC-E930-408D-8978-A4C753ECBB05}"/>
    <hyperlink ref="F67" r:id="rId58" xr:uid="{CE411DFE-992C-4A78-B0BA-925BA3FFFB39}"/>
    <hyperlink ref="F68" r:id="rId59" xr:uid="{7D82F675-17C6-4B87-B1F8-0FCFB9FFA237}"/>
    <hyperlink ref="F69" r:id="rId60" xr:uid="{2836A842-FCFB-4216-8FD6-429F5178FFB8}"/>
    <hyperlink ref="F70" r:id="rId61" xr:uid="{7EECA518-90BD-461C-903D-D2AC3B5EF26A}"/>
    <hyperlink ref="F71" r:id="rId62" xr:uid="{839153D3-8F13-45DC-9427-447F1C229E2C}"/>
    <hyperlink ref="F72" r:id="rId63" xr:uid="{704E925E-6759-4675-96E4-07166D49AFC4}"/>
    <hyperlink ref="F73" r:id="rId64" xr:uid="{90B8EA81-4E54-43FD-8DA1-F208795D50FE}"/>
    <hyperlink ref="F74" r:id="rId65" xr:uid="{1BCA3EB9-57AB-45DE-A168-7F589C5AC172}"/>
    <hyperlink ref="F75" r:id="rId66" xr:uid="{91244F73-18F2-4036-B56F-A7D2C758A53A}"/>
    <hyperlink ref="F76" r:id="rId67" xr:uid="{91CCAB00-3BD5-4DDD-B838-EFA92952E51E}"/>
    <hyperlink ref="F77" r:id="rId68" xr:uid="{AAD318F3-E24E-4595-AC81-901FE242AB76}"/>
    <hyperlink ref="F78" r:id="rId69" xr:uid="{8E0A643E-0F76-48F4-8F0D-A14F66EA2A72}"/>
    <hyperlink ref="F79" r:id="rId70" xr:uid="{D3061B70-3199-4B3B-BD04-4C7A0C9BAE16}"/>
    <hyperlink ref="F80" r:id="rId71" xr:uid="{5CB66E9B-53EF-430F-B64E-A616F40D4D54}"/>
    <hyperlink ref="F81" r:id="rId72" xr:uid="{8D8F4C62-BAEC-4A2F-9061-731D82FA6E88}"/>
    <hyperlink ref="F82" r:id="rId73" xr:uid="{C63C7B8A-46AF-4DE2-A550-C520B79A6D30}"/>
    <hyperlink ref="F83" r:id="rId74" xr:uid="{4A50EE15-6112-43EC-988F-8DDC89869689}"/>
    <hyperlink ref="F84" r:id="rId75" xr:uid="{8260BBAC-0DD7-4CFF-B7C1-F19E8E1B3508}"/>
    <hyperlink ref="F85" r:id="rId76" xr:uid="{430E08F4-5079-4DC3-8F37-B6CB3F830814}"/>
    <hyperlink ref="F86" r:id="rId77" xr:uid="{4592F4E7-9662-4969-BA9B-D653B187314B}"/>
    <hyperlink ref="F87" r:id="rId78" xr:uid="{5674DC1D-4FC2-4272-965E-90A70791BE7B}"/>
    <hyperlink ref="F88" r:id="rId79" xr:uid="{1B765272-016E-43C4-9FD5-0D2C92952F8E}"/>
    <hyperlink ref="F89" r:id="rId80" xr:uid="{B9EB64A7-BC15-4991-BCD6-B373BDB06BE2}"/>
    <hyperlink ref="F90" r:id="rId81" xr:uid="{3365DF9D-B196-4B5B-B37F-CE2B7FD05CC8}"/>
    <hyperlink ref="F91" r:id="rId82" xr:uid="{BA263A2B-9BEB-488A-A0E0-B0D2C07B37A7}"/>
    <hyperlink ref="F92" r:id="rId83" xr:uid="{31E07B0F-2CAF-4503-8A05-28330F5DB22B}"/>
    <hyperlink ref="F93" r:id="rId84" xr:uid="{F8298160-A55C-4BA0-B37C-32753502B1C3}"/>
    <hyperlink ref="F94" r:id="rId85" xr:uid="{AC8A39A7-F014-4FD1-95F9-55030547A923}"/>
    <hyperlink ref="F95" r:id="rId86" xr:uid="{C0D7F594-7572-4EB6-81A4-5234417193F0}"/>
    <hyperlink ref="F96" r:id="rId87" xr:uid="{5D21AE43-2B60-4CA1-8CB6-C3317F572A85}"/>
    <hyperlink ref="F97" r:id="rId88" xr:uid="{1B59706D-BD4E-43DF-A57F-75CDA1B78D5A}"/>
    <hyperlink ref="F98" r:id="rId89" xr:uid="{DB1E8D18-BC72-446E-BF68-DC8002514698}"/>
    <hyperlink ref="F99" r:id="rId90" xr:uid="{D7237D07-A8E5-4CC4-8EA4-5153C862DBF7}"/>
    <hyperlink ref="F100" r:id="rId91" xr:uid="{2C875288-DD3D-47D0-BC96-C0BE565EA112}"/>
    <hyperlink ref="F106" r:id="rId92" xr:uid="{0EA26118-0600-4895-A9AE-2523B64F833C}"/>
    <hyperlink ref="F155" r:id="rId93" xr:uid="{2536F8D1-A0D8-4852-BADB-6F3D349AB19A}"/>
    <hyperlink ref="F107" r:id="rId94" xr:uid="{EEE61BA8-8A4E-4F19-925B-C105DA0EDAEE}"/>
    <hyperlink ref="F108" r:id="rId95" xr:uid="{01A4B4F8-8F5D-4FC0-996C-D7F76FA3E251}"/>
    <hyperlink ref="F109" r:id="rId96" xr:uid="{4BC01EA8-DD22-49DA-A15B-BF7D761A306B}"/>
    <hyperlink ref="F110" r:id="rId97" xr:uid="{9A7241F6-340B-46E0-9A5B-91412B894D00}"/>
    <hyperlink ref="F111" r:id="rId98" xr:uid="{681D2ED3-94EC-4261-8128-F6E6090335F5}"/>
    <hyperlink ref="F112" r:id="rId99" xr:uid="{22268072-AD47-4651-92E3-AF99C6A46835}"/>
    <hyperlink ref="F113" r:id="rId100" xr:uid="{1F3F5104-6E21-4F1D-A8F2-BC26BD0BC9A2}"/>
    <hyperlink ref="F114" r:id="rId101" xr:uid="{D3825A62-01CD-4C9B-A837-55C7179B1DFC}"/>
    <hyperlink ref="F115" r:id="rId102" xr:uid="{1808F40B-F078-4786-94B7-09F665E6421F}"/>
    <hyperlink ref="F116" r:id="rId103" xr:uid="{5E909D1E-6A11-4BFF-857B-190AD85F873E}"/>
    <hyperlink ref="F117" r:id="rId104" xr:uid="{6A71B4FF-B694-4454-8046-8F0A97BBB0B6}"/>
    <hyperlink ref="F118" r:id="rId105" xr:uid="{859F2B27-811C-422E-BA07-1F89B83B62F5}"/>
    <hyperlink ref="F119" r:id="rId106" xr:uid="{9D23CFF6-9FDF-487A-BAB2-5EE854C8C199}"/>
    <hyperlink ref="F120" r:id="rId107" xr:uid="{9E83F69C-5F33-4346-9A2D-0AA8D00EEC0C}"/>
    <hyperlink ref="F121" r:id="rId108" xr:uid="{A4CDAE70-A459-4917-8585-42C51C46543B}"/>
    <hyperlink ref="F122" r:id="rId109" xr:uid="{D6EAF89B-80BE-4B8D-BD63-75C9A8E41B50}"/>
    <hyperlink ref="F123" r:id="rId110" xr:uid="{0CDF2FC6-B5FF-4792-9BC9-FBDF4784217A}"/>
    <hyperlink ref="F124" r:id="rId111" xr:uid="{2CC18ACA-2FEA-4176-B56C-040DCF82B08A}"/>
    <hyperlink ref="F125" r:id="rId112" xr:uid="{5B3B411F-4668-470C-81DD-A709849B9FFF}"/>
    <hyperlink ref="F126" r:id="rId113" xr:uid="{F91729D2-556C-455B-8168-F54EAB1E7CBA}"/>
    <hyperlink ref="F127" r:id="rId114" xr:uid="{4015D0E4-774D-4763-8DD7-0E31D5960BD6}"/>
    <hyperlink ref="F128" r:id="rId115" xr:uid="{44FA1936-B81C-4D26-97FD-AE183FB8644A}"/>
    <hyperlink ref="F129" r:id="rId116" xr:uid="{FE799A1D-B719-4C2C-8876-22B8FBEBD347}"/>
    <hyperlink ref="F130" r:id="rId117" xr:uid="{7B481A5C-BACF-401D-9FE3-4DECB3DEF751}"/>
    <hyperlink ref="F131" r:id="rId118" xr:uid="{1893559A-4B87-4658-AF63-27C19706201A}"/>
    <hyperlink ref="F132" r:id="rId119" xr:uid="{8547C61B-951C-4B0E-97D3-FF7C36FFE4F0}"/>
    <hyperlink ref="F133" r:id="rId120" xr:uid="{599EA031-E469-4DB6-9E5C-4BDEC247A297}"/>
    <hyperlink ref="F134" r:id="rId121" xr:uid="{0E7AAFBD-8952-42F4-A6AE-E88494653D41}"/>
    <hyperlink ref="F135" r:id="rId122" xr:uid="{8DD1092C-6D6D-4F3D-8F64-4FC7231B44F7}"/>
    <hyperlink ref="F136" r:id="rId123" xr:uid="{41070C60-C545-4F1A-AAFB-7CCAA43DC41E}"/>
    <hyperlink ref="F137" r:id="rId124" xr:uid="{A7D3A004-7FC8-4588-A329-81A80E738EE0}"/>
    <hyperlink ref="F138" r:id="rId125" xr:uid="{518DA139-A0F9-4BF8-830A-59A41293BDA2}"/>
    <hyperlink ref="F139" r:id="rId126" xr:uid="{C4FB3C9A-1EA6-4E8E-960B-25884C4DC26F}"/>
    <hyperlink ref="F140" r:id="rId127" xr:uid="{F26D0D58-1514-4DB0-8AD8-11DF05AFB4DB}"/>
    <hyperlink ref="F141" r:id="rId128" xr:uid="{90754F58-744E-4AED-97F3-0333D462879A}"/>
    <hyperlink ref="F142" r:id="rId129" xr:uid="{7D0BB8E8-62A9-4DCA-94FE-FF8CE2CDBA7E}"/>
    <hyperlink ref="F143" r:id="rId130" xr:uid="{62547C6E-0F39-435A-82C8-2CDF613CBB87}"/>
    <hyperlink ref="F144" r:id="rId131" xr:uid="{B6B722AF-BB88-4CF3-9EB2-E388716B3767}"/>
    <hyperlink ref="F145" r:id="rId132" xr:uid="{18BDFE71-0F25-4F22-8597-5003B03C8E20}"/>
    <hyperlink ref="F146" r:id="rId133" xr:uid="{3C781751-885E-438D-B51E-08E127A7F30F}"/>
    <hyperlink ref="F147" r:id="rId134" xr:uid="{E77BBFA0-CE38-4DD5-A6EA-BF571CF89B05}"/>
    <hyperlink ref="F148" r:id="rId135" xr:uid="{C6D20729-9AA7-4246-A23F-031DD1CE1E73}"/>
    <hyperlink ref="F149" r:id="rId136" xr:uid="{593477ED-DBFA-4B04-8D54-751EB678F5CD}"/>
    <hyperlink ref="F150" r:id="rId137" xr:uid="{EC1E0BF5-E602-4B84-89A1-ABED17A76242}"/>
    <hyperlink ref="F151" r:id="rId138" xr:uid="{6C5145E4-4B21-4DED-AF26-BE30342F71FD}"/>
    <hyperlink ref="F152" r:id="rId139" xr:uid="{7D22C475-AEFB-455F-A0C4-13187CDFF7C2}"/>
    <hyperlink ref="F153" r:id="rId140" xr:uid="{7006765E-AA44-4A7F-ADB5-D5953633CF0E}"/>
    <hyperlink ref="F154" r:id="rId141" xr:uid="{39482E94-F4AA-4757-B7FA-0130B2CE0AC7}"/>
    <hyperlink ref="F101" r:id="rId142" xr:uid="{20A77195-2CB9-4A7C-918F-4917E4849100}"/>
  </hyperlinks>
  <pageMargins left="0.7" right="0.7" top="0.75" bottom="0.75" header="0.3" footer="0.3"/>
  <pageSetup paperSize="9" orientation="portrait" r:id="rId143"/>
  <legacyDrawing r:id="rId1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ttps_x003a__x002f__x002f_avilys_x002e_vu_x002e_lt_x002f_dhs_x002f_actDHSDocumentShow_x003f_docOid_x003d_470eb460bf7c11eebf1fed8d3e630f93 xmlns="10d82443-09d3-40b0-8c83-26301ffc3ad6">
      <Url xsi:nil="true"/>
      <Description xsi:nil="true"/>
    </https_x003a__x002f__x002f_avilys_x002e_vu_x002e_lt_x002f_dhs_x002f_actDHSDocumentShow_x003f_docOid_x003d_470eb460bf7c11eebf1fed8d3e630f93>
    <Nuoroda xmlns="10d82443-09d3-40b0-8c83-26301ffc3ad6">
      <Url xsi:nil="true"/>
      <Description xsi:nil="true"/>
    </Nuoroda>
    <lcf76f155ced4ddcb4097134ff3c332f xmlns="10d82443-09d3-40b0-8c83-26301ffc3ad6">
      <Terms xmlns="http://schemas.microsoft.com/office/infopath/2007/PartnerControls"/>
    </lcf76f155ced4ddcb4097134ff3c332f>
    <TaxCatchAll xmlns="ee1859fd-5c03-4aad-a8ae-84688b43cb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DB8210A874BFC64B87AC34CB24042502" ma:contentTypeVersion="19" ma:contentTypeDescription="Kurkite naują dokumentą." ma:contentTypeScope="" ma:versionID="a4a12154a1acd23d97d3dc38335883cd">
  <xsd:schema xmlns:xsd="http://www.w3.org/2001/XMLSchema" xmlns:xs="http://www.w3.org/2001/XMLSchema" xmlns:p="http://schemas.microsoft.com/office/2006/metadata/properties" xmlns:ns2="10d82443-09d3-40b0-8c83-26301ffc3ad6" xmlns:ns3="ee1859fd-5c03-4aad-a8ae-84688b43cbdc" targetNamespace="http://schemas.microsoft.com/office/2006/metadata/properties" ma:root="true" ma:fieldsID="6fbbfa0c4e33052f45158ef01705a49a" ns2:_="" ns3:_="">
    <xsd:import namespace="10d82443-09d3-40b0-8c83-26301ffc3ad6"/>
    <xsd:import namespace="ee1859fd-5c03-4aad-a8ae-84688b43cb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Nuoroda" minOccurs="0"/>
                <xsd:element ref="ns2:https_x003a__x002f__x002f_avilys_x002e_vu_x002e_lt_x002f_dhs_x002f_actDHSDocumentShow_x003f_docOid_x003d_470eb460bf7c11eebf1fed8d3e630f93"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d82443-09d3-40b0-8c83-26301ffc3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Nuoroda" ma:index="14" nillable="true" ma:displayName="Nuoroda" ma:description="https://avilys.vu.lt/dhs/actDHSDocumentShow?docOid=91d93b60ec6e11e7b4fd9908b57f9091#" ma:format="Hyperlink" ma:internalName="Nuoroda">
      <xsd:complexType>
        <xsd:complexContent>
          <xsd:extension base="dms:URL">
            <xsd:sequence>
              <xsd:element name="Url" type="dms:ValidUrl" minOccurs="0" nillable="true"/>
              <xsd:element name="Description" type="xsd:string" nillable="true"/>
            </xsd:sequence>
          </xsd:extension>
        </xsd:complexContent>
      </xsd:complexType>
    </xsd:element>
    <xsd:element name="https_x003a__x002f__x002f_avilys_x002e_vu_x002e_lt_x002f_dhs_x002f_actDHSDocumentShow_x003f_docOid_x003d_470eb460bf7c11eebf1fed8d3e630f93" ma:index="15" nillable="true" ma:displayName="https://avilys.vu.lt/dhs/actDHSDocumentShow?docOid=470eb460bf7c11eebf1fed8d3e630f93" ma:format="Image" ma:internalName="https_x003a__x002f__x002f_avilys_x002e_vu_x002e_lt_x002f_dhs_x002f_actDHSDocumentShow_x003f_docOid_x003d_470eb460bf7c11eebf1fed8d3e630f93">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17" nillable="true" ma:taxonomy="true" ma:internalName="lcf76f155ced4ddcb4097134ff3c332f" ma:taxonomyFieldName="MediaServiceImageTags" ma:displayName="Vaizdų žymės" ma:readOnly="false" ma:fieldId="{5cf76f15-5ced-4ddc-b409-7134ff3c332f}" ma:taxonomyMulti="true" ma:sspId="bd1d6e2d-d61e-4002-9eb5-e7f8ec1ff8b0"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859fd-5c03-4aad-a8ae-84688b43cbdc" elementFormDefault="qualified">
    <xsd:import namespace="http://schemas.microsoft.com/office/2006/documentManagement/types"/>
    <xsd:import namespace="http://schemas.microsoft.com/office/infopath/2007/PartnerControls"/>
    <xsd:element name="SharedWithUsers" ma:index="12"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Bendrinta su išsamia informacija" ma:internalName="SharedWithDetails" ma:readOnly="true">
      <xsd:simpleType>
        <xsd:restriction base="dms:Note">
          <xsd:maxLength value="255"/>
        </xsd:restriction>
      </xsd:simpleType>
    </xsd:element>
    <xsd:element name="TaxCatchAll" ma:index="18" nillable="true" ma:displayName="Taxonomy Catch All Column" ma:hidden="true" ma:list="{f1a7d060-56e9-4f3b-b1f8-de18a18b46d2}" ma:internalName="TaxCatchAll" ma:showField="CatchAllData" ma:web="ee1859fd-5c03-4aad-a8ae-84688b43cb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F6090C-B938-4660-B371-9F9BEED23BA0}">
  <ds:schemaRefs>
    <ds:schemaRef ds:uri="http://schemas.microsoft.com/sharepoint/v3/contenttype/forms"/>
  </ds:schemaRefs>
</ds:datastoreItem>
</file>

<file path=customXml/itemProps2.xml><?xml version="1.0" encoding="utf-8"?>
<ds:datastoreItem xmlns:ds="http://schemas.openxmlformats.org/officeDocument/2006/customXml" ds:itemID="{BB3B8B1A-B52A-4620-9EC2-E9CE36716F87}">
  <ds:schemaRefs>
    <ds:schemaRef ds:uri="10d82443-09d3-40b0-8c83-26301ffc3ad6"/>
    <ds:schemaRef ds:uri="http://schemas.microsoft.com/office/infopath/2007/PartnerControls"/>
    <ds:schemaRef ds:uri="http://purl.org/dc/dcmitype/"/>
    <ds:schemaRef ds:uri="http://schemas.microsoft.com/office/2006/metadata/properties"/>
    <ds:schemaRef ds:uri="http://www.w3.org/XML/1998/namespace"/>
    <ds:schemaRef ds:uri="ee1859fd-5c03-4aad-a8ae-84688b43cbdc"/>
    <ds:schemaRef ds:uri="http://purl.org/dc/elements/1.1/"/>
    <ds:schemaRef ds:uri="http://schemas.microsoft.com/office/2006/documentManagement/types"/>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478E28DF-A364-430A-AFF3-945371667E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d82443-09d3-40b0-8c83-26301ffc3ad6"/>
    <ds:schemaRef ds:uri="ee1859fd-5c03-4aad-a8ae-84688b43cb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Vilniaus universitetas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Karolis Urbanavčiius</dc:creator>
  <cp:keywords/>
  <dc:description/>
  <cp:lastModifiedBy>Karolis Urbanavičius</cp:lastModifiedBy>
  <cp:revision/>
  <dcterms:created xsi:type="dcterms:W3CDTF">2019-05-17T11:14:20Z</dcterms:created>
  <dcterms:modified xsi:type="dcterms:W3CDTF">2025-02-18T08:13:15Z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0x010100DB8210A874BFC64B87AC34CB24042502</vt:lpwstr>
  </property>
  <property fmtid="{D5CDD505-2E9C-101B-9397-08002B2CF9AE}" pid="3" name="MediaServiceImageTags">
    <vt:lpwstr/>
  </property>
</Properties>
</file>