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no\Konkursai\Ignitis 2024\"/>
    </mc:Choice>
  </mc:AlternateContent>
  <xr:revisionPtr revIDLastSave="0" documentId="13_ncr:1_{90252326-0437-4552-B763-9470824F1727}" xr6:coauthVersionLast="47" xr6:coauthVersionMax="47" xr10:uidLastSave="{00000000-0000-0000-0000-000000000000}"/>
  <bookViews>
    <workbookView xWindow="-120" yWindow="-120" windowWidth="29040" windowHeight="15720" xr2:uid="{5E977A44-589B-4199-9745-008152A929D0}"/>
  </bookViews>
  <sheets>
    <sheet name="Lentelė Nr. 1" sheetId="3" r:id="rId1"/>
    <sheet name="Lentelė Nr. 2" sheetId="2" r:id="rId2"/>
    <sheet name="Lentelė Nr. 3" sheetId="4" r:id="rId3"/>
    <sheet name="Lentelė Nr. 4" sheetId="5" r:id="rId4"/>
    <sheet name="Lentelė Nr. 5" sheetId="6" r:id="rId5"/>
    <sheet name="Lentelė Nr. 6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4" i="2" l="1"/>
  <c r="N44" i="2"/>
  <c r="M44" i="2"/>
  <c r="L44" i="2"/>
  <c r="K44" i="2"/>
  <c r="J44" i="2"/>
  <c r="I44" i="2"/>
  <c r="H44" i="2"/>
  <c r="G44" i="2"/>
  <c r="F44" i="2"/>
  <c r="P44" i="2" s="1"/>
  <c r="E10" i="3" l="1"/>
  <c r="B1" i="4" l="1"/>
  <c r="B3" i="4" l="1"/>
  <c r="B2" i="4" s="1"/>
  <c r="B1" i="6"/>
</calcChain>
</file>

<file path=xl/sharedStrings.xml><?xml version="1.0" encoding="utf-8"?>
<sst xmlns="http://schemas.openxmlformats.org/spreadsheetml/2006/main" count="329" uniqueCount="95">
  <si>
    <t>Grupė</t>
  </si>
  <si>
    <t>Įrenginio pavadinimas, dislokacijos vieta</t>
  </si>
  <si>
    <t>Detalės kaina EUR be PVM</t>
  </si>
  <si>
    <t>1 vnt.</t>
  </si>
  <si>
    <t>x</t>
  </si>
  <si>
    <t>1 ltr.</t>
  </si>
  <si>
    <t>1 kompl.</t>
  </si>
  <si>
    <t>Stabdžių kaladėlės</t>
  </si>
  <si>
    <t>Stabdžių skystis</t>
  </si>
  <si>
    <t>1 val.</t>
  </si>
  <si>
    <t>Sėdynė</t>
  </si>
  <si>
    <t>Priekinio žibinto stiklas</t>
  </si>
  <si>
    <t>Galinio žibinto stiklas</t>
  </si>
  <si>
    <t>Gabaritinio žibinto stiklas</t>
  </si>
  <si>
    <t>Garsinis signalas</t>
  </si>
  <si>
    <t>Akumuliatoriaus gnybtas</t>
  </si>
  <si>
    <t>Eil. Nr.</t>
  </si>
  <si>
    <t>Mato vnt.</t>
  </si>
  <si>
    <t>El.  Šakinis krautuvas CESAB Blitz 300</t>
  </si>
  <si>
    <t>Serijinis Nr.0337242</t>
  </si>
  <si>
    <t xml:space="preserve">(Elektrėnai) </t>
  </si>
  <si>
    <t>El.  Šakinis krautuvas CATERPILLAR  EP20KC</t>
  </si>
  <si>
    <t>(Kruonis)</t>
  </si>
  <si>
    <t>Dyzelinis šakinis krautuvas TOYOTA 02-7FDF30</t>
  </si>
  <si>
    <t>Mod. 7FDJF35</t>
  </si>
  <si>
    <t>2002 m.</t>
  </si>
  <si>
    <t>(Elektrėnai)</t>
  </si>
  <si>
    <t>El.  Šakinis krautuvas CESAB B600</t>
  </si>
  <si>
    <t>serijinis Nr.0391158</t>
  </si>
  <si>
    <t>2015 m.</t>
  </si>
  <si>
    <t>Dyzelinis šakinis krautuvas CATERPILLAR  DP50K</t>
  </si>
  <si>
    <t xml:space="preserve">Priekinio rato išmontavimas / sumontavimas </t>
  </si>
  <si>
    <t xml:space="preserve">Galinio rato išmontavimas / sumontavimas </t>
  </si>
  <si>
    <t>Priekinio rato padanga</t>
  </si>
  <si>
    <t>Galinio rato padanga</t>
  </si>
  <si>
    <t>Priekinio rato kamera</t>
  </si>
  <si>
    <t>Galinio rato kamera</t>
  </si>
  <si>
    <t>Aušinimo skystis</t>
  </si>
  <si>
    <t>Aušinimo radiatorius</t>
  </si>
  <si>
    <t xml:space="preserve">Pagrindinis stabdžių cilindras </t>
  </si>
  <si>
    <t>Darbinis stabdžių cilindras</t>
  </si>
  <si>
    <t>Elektros variklis</t>
  </si>
  <si>
    <t xml:space="preserve">Priekinis žibintas </t>
  </si>
  <si>
    <t xml:space="preserve">Galinis žibintas </t>
  </si>
  <si>
    <t xml:space="preserve">Gabaritinis žibintas </t>
  </si>
  <si>
    <t>Hidraulinė alyva</t>
  </si>
  <si>
    <t>Variklio alyvos filtras</t>
  </si>
  <si>
    <t>Oro filtras</t>
  </si>
  <si>
    <t>Pavarų dėžės alyvos filtras</t>
  </si>
  <si>
    <t>Variklio alyva</t>
  </si>
  <si>
    <t>Kuro filtras</t>
  </si>
  <si>
    <t>Pakaitinimo žvakė</t>
  </si>
  <si>
    <t>Kuro purkštukas</t>
  </si>
  <si>
    <t>Pavarų dėžės alyva</t>
  </si>
  <si>
    <t>2006 m. 12mėn.</t>
  </si>
  <si>
    <t>Mod. ET28B-50970</t>
  </si>
  <si>
    <t>2004 m.</t>
  </si>
  <si>
    <t xml:space="preserve">Vairo kolonėlė </t>
  </si>
  <si>
    <t>Pakeitimo kaina EUR be PVM</t>
  </si>
  <si>
    <t>Mod. ETB7A-00497</t>
  </si>
  <si>
    <t>Atvykimas suteikti paslaugas Elektrėnai</t>
  </si>
  <si>
    <t>Kartas</t>
  </si>
  <si>
    <t>Atvykimas suteikti paslaugas Vilnius</t>
  </si>
  <si>
    <t>Atvykimas suteikti paslaugas Kaunas</t>
  </si>
  <si>
    <t>Atvykimas suteikti paslaugas Kruonis</t>
  </si>
  <si>
    <t xml:space="preserve">Paslauga </t>
  </si>
  <si>
    <t>kiekis</t>
  </si>
  <si>
    <t xml:space="preserve">Mato vnt. </t>
  </si>
  <si>
    <t xml:space="preserve">Eilės Nr. </t>
  </si>
  <si>
    <t>Mechaninės dalies remontas</t>
  </si>
  <si>
    <t>Elektrinės dalies remontas</t>
  </si>
  <si>
    <t xml:space="preserve">Akumuliatoriaus </t>
  </si>
  <si>
    <t>Bendra kaina</t>
  </si>
  <si>
    <t>Bendra pasiūlymo kaina EUR be PVM (Lentelė Nr. 1 + Lentelė Nr. 2)</t>
  </si>
  <si>
    <t>PVM</t>
  </si>
  <si>
    <t>Bendra pasiūlymo kaina EUR su PVM</t>
  </si>
  <si>
    <t>Kitos prekės</t>
  </si>
  <si>
    <t>Kitoms prekėms tiekėjo taikoma nuolaida:</t>
  </si>
  <si>
    <t>Palyginamoji pasiūlymo kaina apskaičiuota pagal formulę: K - (0,1 * K *( N%/100)) 
(K – Nurodytų paslaugų kaina, EUR be PVM; N-nuolaida taikoma kitoms prekėms)</t>
  </si>
  <si>
    <r>
      <t xml:space="preserve">Prekės gamintojas ir modelis </t>
    </r>
    <r>
      <rPr>
        <sz val="11"/>
        <color rgb="FFFF0000"/>
        <rFont val="Arial"/>
        <family val="2"/>
        <charset val="186"/>
      </rPr>
      <t>(įrašykite)</t>
    </r>
  </si>
  <si>
    <t xml:space="preserve"> Paslaugos pavadinimas eksploatacinės dalys</t>
  </si>
  <si>
    <t>Kaina, Eur Be PVM</t>
  </si>
  <si>
    <t>Paslaugos pavadinimas eksploatacinės dalys</t>
  </si>
  <si>
    <t xml:space="preserve"> Preliminarus kiekis sutarties galiojimo laikotarpiu </t>
  </si>
  <si>
    <t>„TVH parts holding NV“, Belgija</t>
  </si>
  <si>
    <t>Jasz Plazstik KFT, Vengrija</t>
  </si>
  <si>
    <t>SCT Lubricants, UAB , Lietuva</t>
  </si>
  <si>
    <t>DEXTRON III ,SCT Lubricants, UAB , Lietuva</t>
  </si>
  <si>
    <t>10W40, SCT Lubricants, UAB , Lietuva</t>
  </si>
  <si>
    <t>HLP32, SCT Lubricants, UAB , Lietuva</t>
  </si>
  <si>
    <t>DOT4, SCT Lubricants, UAB , Lietuva</t>
  </si>
  <si>
    <t>Technikos pervežimas remontui iš Elektrėnų ir atgal</t>
  </si>
  <si>
    <t>Technikos pervežimas remontui iš Vilniaus ir atgal</t>
  </si>
  <si>
    <t xml:space="preserve">Technikos pervežimas remontui iš Kauno ir atgal </t>
  </si>
  <si>
    <t>Technikos pervežimas remontui iš Kruonio ir atgal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</si>
</sst>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8"/>
      <name val="Calibri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i/>
      <sz val="11"/>
      <color rgb="FFFF0000"/>
      <name val="Calibri"/>
      <family val="2"/>
      <charset val="186"/>
      <scheme val="minor"/>
    </font>
    <font>
      <sz val="11"/>
      <color rgb="FFFF0000"/>
      <name val="Arial"/>
      <family val="2"/>
      <charset val="186"/>
    </font>
    <font>
      <sz val="9"/>
      <color rgb="FF3C3C3C"/>
      <name val="Noto Sans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0" fillId="0" borderId="5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/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0" fontId="0" fillId="0" borderId="41" xfId="0" applyBorder="1"/>
    <xf numFmtId="0" fontId="5" fillId="0" borderId="43" xfId="0" applyFont="1" applyBorder="1" applyAlignment="1">
      <alignment wrapText="1"/>
    </xf>
    <xf numFmtId="0" fontId="0" fillId="0" borderId="43" xfId="0" applyBorder="1"/>
    <xf numFmtId="0" fontId="0" fillId="0" borderId="0" xfId="0" applyProtection="1">
      <protection locked="0"/>
    </xf>
    <xf numFmtId="0" fontId="5" fillId="0" borderId="43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Protection="1">
      <protection locked="0"/>
    </xf>
    <xf numFmtId="49" fontId="0" fillId="0" borderId="43" xfId="0" applyNumberForma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0" fontId="1" fillId="0" borderId="4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4" fillId="0" borderId="45" xfId="0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46" xfId="0" applyNumberFormat="1" applyFont="1" applyBorder="1" applyAlignment="1">
      <alignment horizontal="center" vertical="center"/>
    </xf>
    <xf numFmtId="0" fontId="0" fillId="0" borderId="47" xfId="0" applyBorder="1"/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41" xfId="0" applyNumberFormat="1" applyFont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45" xfId="0" applyNumberFormat="1" applyFont="1" applyBorder="1" applyAlignment="1">
      <alignment horizontal="center" vertical="center" wrapText="1"/>
    </xf>
    <xf numFmtId="2" fontId="0" fillId="0" borderId="9" xfId="0" applyNumberFormat="1" applyBorder="1"/>
    <xf numFmtId="2" fontId="0" fillId="0" borderId="5" xfId="0" applyNumberFormat="1" applyBorder="1"/>
    <xf numFmtId="2" fontId="0" fillId="0" borderId="42" xfId="0" applyNumberFormat="1" applyBorder="1"/>
    <xf numFmtId="0" fontId="9" fillId="0" borderId="0" xfId="0" applyFont="1"/>
    <xf numFmtId="2" fontId="0" fillId="0" borderId="1" xfId="0" applyNumberForma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textRotation="90" wrapText="1"/>
    </xf>
    <xf numFmtId="0" fontId="2" fillId="2" borderId="23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textRotation="90" wrapText="1"/>
    </xf>
    <xf numFmtId="0" fontId="2" fillId="2" borderId="18" xfId="0" applyFont="1" applyFill="1" applyBorder="1" applyAlignment="1">
      <alignment vertical="center" textRotation="90" wrapText="1"/>
    </xf>
    <xf numFmtId="0" fontId="2" fillId="2" borderId="24" xfId="0" applyFont="1" applyFill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 indent="1"/>
    </xf>
    <xf numFmtId="0" fontId="1" fillId="0" borderId="0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textRotation="90" wrapText="1"/>
    </xf>
    <xf numFmtId="0" fontId="1" fillId="0" borderId="0" xfId="0" applyFont="1" applyBorder="1" applyAlignment="1">
      <alignment vertical="center" wrapText="1"/>
    </xf>
    <xf numFmtId="0" fontId="10" fillId="0" borderId="48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13CCD-73C2-4E50-8EE6-722E702F438E}">
  <dimension ref="A1:O10"/>
  <sheetViews>
    <sheetView tabSelected="1" workbookViewId="0">
      <selection activeCell="G14" sqref="G14"/>
    </sheetView>
  </sheetViews>
  <sheetFormatPr defaultColWidth="8.85546875" defaultRowHeight="15" x14ac:dyDescent="0.25"/>
  <cols>
    <col min="2" max="2" width="44.28515625" customWidth="1"/>
    <col min="4" max="4" width="12" customWidth="1"/>
    <col min="5" max="5" width="11.42578125" customWidth="1"/>
  </cols>
  <sheetData>
    <row r="1" spans="1:15" ht="15.75" thickBot="1" x14ac:dyDescent="0.3">
      <c r="A1" s="16" t="s">
        <v>68</v>
      </c>
      <c r="B1" s="13" t="s">
        <v>65</v>
      </c>
      <c r="C1" s="11" t="s">
        <v>66</v>
      </c>
      <c r="D1" s="11" t="s">
        <v>67</v>
      </c>
      <c r="E1" s="12" t="s">
        <v>81</v>
      </c>
    </row>
    <row r="2" spans="1:15" ht="24.75" customHeight="1" x14ac:dyDescent="0.25">
      <c r="A2" s="29">
        <v>1</v>
      </c>
      <c r="B2" s="14" t="s">
        <v>60</v>
      </c>
      <c r="C2" s="5">
        <v>1</v>
      </c>
      <c r="D2" s="10" t="s">
        <v>61</v>
      </c>
      <c r="E2" s="89">
        <v>120</v>
      </c>
      <c r="F2" s="7"/>
      <c r="G2" s="8"/>
      <c r="H2" s="7"/>
      <c r="I2" s="8"/>
      <c r="J2" s="7"/>
      <c r="K2" s="8"/>
      <c r="L2" s="7"/>
      <c r="M2" s="8"/>
      <c r="N2" s="7"/>
      <c r="O2" s="8"/>
    </row>
    <row r="3" spans="1:15" ht="18" customHeight="1" x14ac:dyDescent="0.25">
      <c r="A3" s="18">
        <v>2</v>
      </c>
      <c r="B3" s="15" t="s">
        <v>62</v>
      </c>
      <c r="C3" s="4">
        <v>1</v>
      </c>
      <c r="D3" s="1" t="s">
        <v>61</v>
      </c>
      <c r="E3" s="9">
        <v>0</v>
      </c>
      <c r="F3" s="7"/>
      <c r="G3" s="8"/>
      <c r="H3" s="7"/>
      <c r="I3" s="8"/>
      <c r="J3" s="7"/>
      <c r="K3" s="8"/>
      <c r="L3" s="7"/>
      <c r="M3" s="8"/>
      <c r="N3" s="7"/>
      <c r="O3" s="8"/>
    </row>
    <row r="4" spans="1:15" ht="12.75" customHeight="1" x14ac:dyDescent="0.25">
      <c r="A4" s="17">
        <v>3</v>
      </c>
      <c r="B4" s="15" t="s">
        <v>63</v>
      </c>
      <c r="C4" s="4">
        <v>1</v>
      </c>
      <c r="D4" s="1" t="s">
        <v>61</v>
      </c>
      <c r="E4" s="9">
        <v>0</v>
      </c>
      <c r="F4" s="7"/>
      <c r="G4" s="8"/>
      <c r="H4" s="7"/>
      <c r="I4" s="8"/>
      <c r="J4" s="7"/>
      <c r="K4" s="8"/>
      <c r="L4" s="7"/>
      <c r="M4" s="8"/>
      <c r="N4" s="7"/>
      <c r="O4" s="8"/>
    </row>
    <row r="5" spans="1:15" ht="17.25" customHeight="1" x14ac:dyDescent="0.25">
      <c r="A5" s="18">
        <v>4</v>
      </c>
      <c r="B5" s="15" t="s">
        <v>64</v>
      </c>
      <c r="C5" s="4">
        <v>1</v>
      </c>
      <c r="D5" s="1" t="s">
        <v>61</v>
      </c>
      <c r="E5" s="90">
        <v>200</v>
      </c>
      <c r="F5" s="7"/>
      <c r="G5" s="8"/>
      <c r="H5" s="7"/>
      <c r="I5" s="8"/>
      <c r="J5" s="7"/>
      <c r="K5" s="8"/>
      <c r="L5" s="7"/>
      <c r="M5" s="8"/>
      <c r="N5" s="7"/>
      <c r="O5" s="8"/>
    </row>
    <row r="6" spans="1:15" ht="12" customHeight="1" thickBot="1" x14ac:dyDescent="0.3">
      <c r="A6" s="17">
        <v>5</v>
      </c>
      <c r="B6" s="138" t="s">
        <v>91</v>
      </c>
      <c r="C6" s="4">
        <v>1</v>
      </c>
      <c r="D6" s="1" t="s">
        <v>61</v>
      </c>
      <c r="E6" s="90">
        <v>250</v>
      </c>
      <c r="F6" s="7"/>
      <c r="G6" s="8"/>
      <c r="H6" s="7"/>
      <c r="I6" s="8"/>
      <c r="J6" s="7"/>
      <c r="K6" s="8"/>
      <c r="L6" s="7"/>
      <c r="M6" s="8"/>
      <c r="N6" s="7"/>
      <c r="O6" s="8"/>
    </row>
    <row r="7" spans="1:15" ht="18" customHeight="1" thickBot="1" x14ac:dyDescent="0.3">
      <c r="A7" s="18">
        <v>6</v>
      </c>
      <c r="B7" s="138" t="s">
        <v>92</v>
      </c>
      <c r="C7" s="4">
        <v>1</v>
      </c>
      <c r="D7" s="1" t="s">
        <v>61</v>
      </c>
      <c r="E7" s="9">
        <v>0</v>
      </c>
      <c r="F7" s="7"/>
      <c r="G7" s="8"/>
      <c r="H7" s="7"/>
      <c r="I7" s="8"/>
      <c r="J7" s="7"/>
      <c r="K7" s="8"/>
      <c r="L7" s="7"/>
      <c r="M7" s="8"/>
      <c r="N7" s="7"/>
      <c r="O7" s="8"/>
    </row>
    <row r="8" spans="1:15" ht="17.25" customHeight="1" thickBot="1" x14ac:dyDescent="0.3">
      <c r="A8" s="17">
        <v>7</v>
      </c>
      <c r="B8" s="138" t="s">
        <v>93</v>
      </c>
      <c r="C8" s="4">
        <v>1</v>
      </c>
      <c r="D8" s="1" t="s">
        <v>61</v>
      </c>
      <c r="E8" s="9">
        <v>0</v>
      </c>
      <c r="F8" s="7"/>
      <c r="G8" s="8"/>
      <c r="H8" s="7"/>
      <c r="I8" s="8"/>
      <c r="J8" s="7"/>
      <c r="K8" s="8"/>
      <c r="L8" s="7"/>
      <c r="M8" s="8"/>
      <c r="N8" s="7"/>
      <c r="O8" s="8"/>
    </row>
    <row r="9" spans="1:15" ht="15.75" customHeight="1" thickBot="1" x14ac:dyDescent="0.3">
      <c r="A9" s="30">
        <v>8</v>
      </c>
      <c r="B9" s="138" t="s">
        <v>94</v>
      </c>
      <c r="C9" s="6">
        <v>1</v>
      </c>
      <c r="D9" s="56" t="s">
        <v>61</v>
      </c>
      <c r="E9" s="91">
        <v>380</v>
      </c>
      <c r="F9" s="7"/>
      <c r="G9" s="8"/>
      <c r="H9" s="7"/>
      <c r="I9" s="8"/>
      <c r="J9" s="7"/>
      <c r="K9" s="8"/>
      <c r="L9" s="7"/>
      <c r="M9" s="8"/>
      <c r="N9" s="7"/>
      <c r="O9" s="8"/>
    </row>
    <row r="10" spans="1:15" x14ac:dyDescent="0.25">
      <c r="D10" s="1" t="s">
        <v>72</v>
      </c>
      <c r="E10" s="55">
        <f>SUM(E2:E9)</f>
        <v>950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6AEDF-C0F3-49BD-90C0-D420E15813F1}">
  <dimension ref="A1:P665"/>
  <sheetViews>
    <sheetView topLeftCell="A16" zoomScale="82" zoomScaleNormal="82" workbookViewId="0">
      <selection activeCell="E52" sqref="E50:Q52"/>
    </sheetView>
  </sheetViews>
  <sheetFormatPr defaultColWidth="8.85546875" defaultRowHeight="15" x14ac:dyDescent="0.25"/>
  <cols>
    <col min="1" max="1" width="5.140625" style="1" customWidth="1"/>
    <col min="2" max="2" width="4.42578125" style="1" customWidth="1"/>
    <col min="3" max="3" width="32.85546875" style="3" customWidth="1"/>
    <col min="4" max="4" width="10.140625" style="1" customWidth="1"/>
    <col min="5" max="5" width="5.42578125" style="1" customWidth="1"/>
    <col min="6" max="6" width="9.42578125" style="1" bestFit="1" customWidth="1"/>
    <col min="7" max="7" width="21.42578125" style="1" customWidth="1"/>
    <col min="8" max="8" width="9.42578125" style="1" bestFit="1" customWidth="1"/>
    <col min="9" max="9" width="22" style="1" customWidth="1"/>
    <col min="10" max="10" width="9.42578125" style="1" customWidth="1"/>
    <col min="11" max="11" width="21.42578125" style="1" customWidth="1"/>
    <col min="12" max="12" width="9" style="1" customWidth="1"/>
    <col min="13" max="13" width="21.42578125" style="1" customWidth="1"/>
    <col min="14" max="14" width="10" style="1" bestFit="1" customWidth="1"/>
    <col min="15" max="15" width="25" style="1" customWidth="1"/>
  </cols>
  <sheetData>
    <row r="1" spans="1:16" ht="15.75" thickBot="1" x14ac:dyDescent="0.3">
      <c r="A1" s="104" t="s">
        <v>16</v>
      </c>
      <c r="B1" s="107" t="s">
        <v>0</v>
      </c>
      <c r="C1" s="110" t="s">
        <v>82</v>
      </c>
      <c r="D1" s="113" t="s">
        <v>83</v>
      </c>
      <c r="E1" s="104" t="s">
        <v>17</v>
      </c>
      <c r="F1" s="94" t="s">
        <v>1</v>
      </c>
      <c r="G1" s="95"/>
      <c r="H1" s="95"/>
      <c r="I1" s="95"/>
      <c r="J1" s="95"/>
      <c r="K1" s="95"/>
      <c r="L1" s="95"/>
      <c r="M1" s="95"/>
      <c r="N1" s="95"/>
      <c r="O1" s="96"/>
    </row>
    <row r="2" spans="1:16" ht="57" customHeight="1" thickBot="1" x14ac:dyDescent="0.3">
      <c r="A2" s="105"/>
      <c r="B2" s="108"/>
      <c r="C2" s="111"/>
      <c r="D2" s="114"/>
      <c r="E2" s="105"/>
      <c r="F2" s="97" t="s">
        <v>18</v>
      </c>
      <c r="G2" s="98"/>
      <c r="H2" s="102" t="s">
        <v>21</v>
      </c>
      <c r="I2" s="96"/>
      <c r="J2" s="99" t="s">
        <v>23</v>
      </c>
      <c r="K2" s="98"/>
      <c r="L2" s="99" t="s">
        <v>27</v>
      </c>
      <c r="M2" s="98"/>
      <c r="N2" s="99" t="s">
        <v>30</v>
      </c>
      <c r="O2" s="98"/>
    </row>
    <row r="3" spans="1:16" ht="42.75" customHeight="1" thickBot="1" x14ac:dyDescent="0.3">
      <c r="A3" s="105"/>
      <c r="B3" s="108"/>
      <c r="C3" s="111"/>
      <c r="D3" s="114"/>
      <c r="E3" s="105"/>
      <c r="F3" s="99" t="s">
        <v>19</v>
      </c>
      <c r="G3" s="98"/>
      <c r="H3" s="99" t="s">
        <v>59</v>
      </c>
      <c r="I3" s="98"/>
      <c r="J3" s="99" t="s">
        <v>24</v>
      </c>
      <c r="K3" s="98"/>
      <c r="L3" s="99" t="s">
        <v>28</v>
      </c>
      <c r="M3" s="98"/>
      <c r="N3" s="97" t="s">
        <v>55</v>
      </c>
      <c r="O3" s="98"/>
    </row>
    <row r="4" spans="1:16" ht="15.75" thickBot="1" x14ac:dyDescent="0.3">
      <c r="A4" s="105"/>
      <c r="B4" s="108"/>
      <c r="C4" s="111"/>
      <c r="D4" s="114"/>
      <c r="E4" s="105"/>
      <c r="F4" s="99" t="s">
        <v>25</v>
      </c>
      <c r="G4" s="98"/>
      <c r="H4" s="99" t="s">
        <v>56</v>
      </c>
      <c r="I4" s="98"/>
      <c r="J4" s="99" t="s">
        <v>25</v>
      </c>
      <c r="K4" s="98"/>
      <c r="L4" s="99" t="s">
        <v>29</v>
      </c>
      <c r="M4" s="98"/>
      <c r="N4" s="121" t="s">
        <v>54</v>
      </c>
      <c r="O4" s="122"/>
    </row>
    <row r="5" spans="1:16" ht="15.75" thickBot="1" x14ac:dyDescent="0.3">
      <c r="A5" s="105"/>
      <c r="B5" s="108"/>
      <c r="C5" s="111"/>
      <c r="D5" s="114"/>
      <c r="E5" s="105"/>
      <c r="F5" s="100" t="s">
        <v>20</v>
      </c>
      <c r="G5" s="101"/>
      <c r="H5" s="103" t="s">
        <v>22</v>
      </c>
      <c r="I5" s="101"/>
      <c r="J5" s="103" t="s">
        <v>26</v>
      </c>
      <c r="K5" s="101"/>
      <c r="L5" s="103" t="s">
        <v>26</v>
      </c>
      <c r="M5" s="101"/>
      <c r="N5" s="100" t="s">
        <v>22</v>
      </c>
      <c r="O5" s="101"/>
    </row>
    <row r="6" spans="1:16" ht="28.5" customHeight="1" x14ac:dyDescent="0.25">
      <c r="A6" s="105"/>
      <c r="B6" s="108"/>
      <c r="C6" s="111"/>
      <c r="D6" s="114"/>
      <c r="E6" s="105"/>
      <c r="F6" s="123" t="s">
        <v>2</v>
      </c>
      <c r="G6" s="116" t="s">
        <v>58</v>
      </c>
      <c r="H6" s="125" t="s">
        <v>2</v>
      </c>
      <c r="I6" s="116" t="s">
        <v>58</v>
      </c>
      <c r="J6" s="125" t="s">
        <v>2</v>
      </c>
      <c r="K6" s="116" t="s">
        <v>58</v>
      </c>
      <c r="L6" s="125" t="s">
        <v>2</v>
      </c>
      <c r="M6" s="116" t="s">
        <v>58</v>
      </c>
      <c r="N6" s="127" t="s">
        <v>2</v>
      </c>
      <c r="O6" s="116" t="s">
        <v>58</v>
      </c>
    </row>
    <row r="7" spans="1:16" ht="35.25" customHeight="1" thickBot="1" x14ac:dyDescent="0.3">
      <c r="A7" s="106"/>
      <c r="B7" s="109"/>
      <c r="C7" s="112"/>
      <c r="D7" s="115"/>
      <c r="E7" s="106"/>
      <c r="F7" s="124"/>
      <c r="G7" s="117"/>
      <c r="H7" s="126"/>
      <c r="I7" s="117"/>
      <c r="J7" s="126"/>
      <c r="K7" s="117"/>
      <c r="L7" s="126"/>
      <c r="M7" s="117"/>
      <c r="N7" s="128"/>
      <c r="O7" s="117"/>
    </row>
    <row r="8" spans="1:16" ht="15.75" thickBot="1" x14ac:dyDescent="0.3">
      <c r="A8" s="37">
        <v>1</v>
      </c>
      <c r="B8" s="38">
        <v>2</v>
      </c>
      <c r="C8" s="37">
        <v>3</v>
      </c>
      <c r="D8" s="39">
        <v>4</v>
      </c>
      <c r="E8" s="39">
        <v>5</v>
      </c>
      <c r="F8" s="40">
        <v>6</v>
      </c>
      <c r="G8" s="41">
        <v>7</v>
      </c>
      <c r="H8" s="42">
        <v>8</v>
      </c>
      <c r="I8" s="33">
        <v>9</v>
      </c>
      <c r="J8" s="43">
        <v>10</v>
      </c>
      <c r="K8" s="41">
        <v>11</v>
      </c>
      <c r="L8" s="42">
        <v>12</v>
      </c>
      <c r="M8" s="33">
        <v>13</v>
      </c>
      <c r="N8" s="44">
        <v>14</v>
      </c>
      <c r="O8" s="36">
        <v>15</v>
      </c>
    </row>
    <row r="9" spans="1:16" ht="28.5" x14ac:dyDescent="0.25">
      <c r="A9" s="31">
        <v>1</v>
      </c>
      <c r="B9" s="118">
        <v>1</v>
      </c>
      <c r="C9" s="23" t="s">
        <v>31</v>
      </c>
      <c r="D9" s="26">
        <v>1</v>
      </c>
      <c r="E9" s="26" t="s">
        <v>3</v>
      </c>
      <c r="F9" s="76" t="s">
        <v>4</v>
      </c>
      <c r="G9" s="77">
        <v>80</v>
      </c>
      <c r="H9" s="78" t="s">
        <v>4</v>
      </c>
      <c r="I9" s="77">
        <v>80</v>
      </c>
      <c r="J9" s="76" t="s">
        <v>4</v>
      </c>
      <c r="K9" s="77">
        <v>85</v>
      </c>
      <c r="L9" s="78" t="s">
        <v>4</v>
      </c>
      <c r="M9" s="77">
        <v>80</v>
      </c>
      <c r="N9" s="78" t="s">
        <v>4</v>
      </c>
      <c r="O9" s="19">
        <v>100</v>
      </c>
    </row>
    <row r="10" spans="1:16" ht="28.5" x14ac:dyDescent="0.25">
      <c r="A10" s="22">
        <v>2</v>
      </c>
      <c r="B10" s="119"/>
      <c r="C10" s="24" t="s">
        <v>32</v>
      </c>
      <c r="D10" s="27">
        <v>1</v>
      </c>
      <c r="E10" s="27" t="s">
        <v>3</v>
      </c>
      <c r="F10" s="52" t="s">
        <v>4</v>
      </c>
      <c r="G10" s="53">
        <v>80</v>
      </c>
      <c r="H10" s="54" t="s">
        <v>4</v>
      </c>
      <c r="I10" s="53">
        <v>80</v>
      </c>
      <c r="J10" s="52" t="s">
        <v>4</v>
      </c>
      <c r="K10" s="53">
        <v>85</v>
      </c>
      <c r="L10" s="54" t="s">
        <v>4</v>
      </c>
      <c r="M10" s="53">
        <v>80</v>
      </c>
      <c r="N10" s="54" t="s">
        <v>4</v>
      </c>
      <c r="O10" s="20">
        <v>100</v>
      </c>
    </row>
    <row r="11" spans="1:16" x14ac:dyDescent="0.25">
      <c r="A11" s="22">
        <v>3</v>
      </c>
      <c r="B11" s="119"/>
      <c r="C11" s="24" t="s">
        <v>33</v>
      </c>
      <c r="D11" s="27">
        <v>1</v>
      </c>
      <c r="E11" s="27" t="s">
        <v>3</v>
      </c>
      <c r="F11" s="53">
        <v>180</v>
      </c>
      <c r="G11" s="53" t="s">
        <v>4</v>
      </c>
      <c r="H11" s="53">
        <v>180</v>
      </c>
      <c r="I11" s="79" t="s">
        <v>4</v>
      </c>
      <c r="J11" s="53">
        <v>200</v>
      </c>
      <c r="K11" s="53" t="s">
        <v>4</v>
      </c>
      <c r="L11" s="53">
        <v>180</v>
      </c>
      <c r="M11" s="79" t="s">
        <v>4</v>
      </c>
      <c r="N11" s="53">
        <v>250</v>
      </c>
      <c r="O11" s="20" t="s">
        <v>4</v>
      </c>
    </row>
    <row r="12" spans="1:16" x14ac:dyDescent="0.25">
      <c r="A12" s="22">
        <v>4</v>
      </c>
      <c r="B12" s="119"/>
      <c r="C12" s="24" t="s">
        <v>34</v>
      </c>
      <c r="D12" s="27">
        <v>1</v>
      </c>
      <c r="E12" s="27" t="s">
        <v>3</v>
      </c>
      <c r="F12" s="53">
        <v>160</v>
      </c>
      <c r="G12" s="53" t="s">
        <v>4</v>
      </c>
      <c r="H12" s="53">
        <v>160</v>
      </c>
      <c r="I12" s="79" t="s">
        <v>4</v>
      </c>
      <c r="J12" s="53">
        <v>180</v>
      </c>
      <c r="K12" s="53" t="s">
        <v>4</v>
      </c>
      <c r="L12" s="53">
        <v>160</v>
      </c>
      <c r="M12" s="79" t="s">
        <v>4</v>
      </c>
      <c r="N12" s="53">
        <v>220</v>
      </c>
      <c r="O12" s="20" t="s">
        <v>4</v>
      </c>
    </row>
    <row r="13" spans="1:16" x14ac:dyDescent="0.25">
      <c r="A13" s="22">
        <v>5</v>
      </c>
      <c r="B13" s="119"/>
      <c r="C13" s="24" t="s">
        <v>35</v>
      </c>
      <c r="D13" s="27">
        <v>1</v>
      </c>
      <c r="E13" s="27" t="s">
        <v>3</v>
      </c>
      <c r="F13" s="53">
        <v>20</v>
      </c>
      <c r="G13" s="53" t="s">
        <v>4</v>
      </c>
      <c r="H13" s="53">
        <v>20</v>
      </c>
      <c r="I13" s="79" t="s">
        <v>4</v>
      </c>
      <c r="J13" s="53">
        <v>22</v>
      </c>
      <c r="K13" s="53" t="s">
        <v>4</v>
      </c>
      <c r="L13" s="53">
        <v>20</v>
      </c>
      <c r="M13" s="79" t="s">
        <v>4</v>
      </c>
      <c r="N13" s="53">
        <v>25</v>
      </c>
      <c r="O13" s="20" t="s">
        <v>4</v>
      </c>
    </row>
    <row r="14" spans="1:16" x14ac:dyDescent="0.25">
      <c r="A14" s="22">
        <v>6</v>
      </c>
      <c r="B14" s="119"/>
      <c r="C14" s="24" t="s">
        <v>36</v>
      </c>
      <c r="D14" s="27">
        <v>1</v>
      </c>
      <c r="E14" s="27" t="s">
        <v>3</v>
      </c>
      <c r="F14" s="53">
        <v>18</v>
      </c>
      <c r="G14" s="53" t="s">
        <v>4</v>
      </c>
      <c r="H14" s="53">
        <v>18</v>
      </c>
      <c r="I14" s="79" t="s">
        <v>4</v>
      </c>
      <c r="J14" s="53">
        <v>20</v>
      </c>
      <c r="K14" s="53" t="s">
        <v>4</v>
      </c>
      <c r="L14" s="53">
        <v>18</v>
      </c>
      <c r="M14" s="79" t="s">
        <v>4</v>
      </c>
      <c r="N14" s="53">
        <v>22</v>
      </c>
      <c r="O14" s="20" t="s">
        <v>4</v>
      </c>
    </row>
    <row r="15" spans="1:16" x14ac:dyDescent="0.25">
      <c r="A15" s="22">
        <v>7</v>
      </c>
      <c r="B15" s="119"/>
      <c r="C15" s="24" t="s">
        <v>10</v>
      </c>
      <c r="D15" s="27">
        <v>1</v>
      </c>
      <c r="E15" s="27" t="s">
        <v>3</v>
      </c>
      <c r="F15" s="53">
        <v>150</v>
      </c>
      <c r="G15" s="53">
        <v>80</v>
      </c>
      <c r="H15" s="53">
        <v>150</v>
      </c>
      <c r="I15" s="53">
        <v>80</v>
      </c>
      <c r="J15" s="53">
        <v>200</v>
      </c>
      <c r="K15" s="53">
        <v>80</v>
      </c>
      <c r="L15" s="53">
        <v>150</v>
      </c>
      <c r="M15" s="53">
        <v>80</v>
      </c>
      <c r="N15" s="53">
        <v>250</v>
      </c>
      <c r="O15" s="80">
        <v>80</v>
      </c>
      <c r="P15" s="81"/>
    </row>
    <row r="16" spans="1:16" x14ac:dyDescent="0.25">
      <c r="A16" s="22">
        <v>8</v>
      </c>
      <c r="B16" s="119"/>
      <c r="C16" s="24" t="s">
        <v>57</v>
      </c>
      <c r="D16" s="27">
        <v>1</v>
      </c>
      <c r="E16" s="27" t="s">
        <v>3</v>
      </c>
      <c r="F16" s="79">
        <v>120</v>
      </c>
      <c r="G16" s="79">
        <v>80</v>
      </c>
      <c r="H16" s="79">
        <v>120</v>
      </c>
      <c r="I16" s="79">
        <v>80</v>
      </c>
      <c r="J16" s="79">
        <v>150</v>
      </c>
      <c r="K16" s="79">
        <v>100</v>
      </c>
      <c r="L16" s="79">
        <v>120</v>
      </c>
      <c r="M16" s="79">
        <v>80</v>
      </c>
      <c r="N16" s="79">
        <v>220</v>
      </c>
      <c r="O16" s="20">
        <v>100</v>
      </c>
    </row>
    <row r="17" spans="1:15" x14ac:dyDescent="0.25">
      <c r="A17" s="22">
        <v>9</v>
      </c>
      <c r="B17" s="119"/>
      <c r="C17" s="24" t="s">
        <v>37</v>
      </c>
      <c r="D17" s="27">
        <v>1</v>
      </c>
      <c r="E17" s="27" t="s">
        <v>5</v>
      </c>
      <c r="F17" s="53" t="s">
        <v>4</v>
      </c>
      <c r="G17" s="53" t="s">
        <v>4</v>
      </c>
      <c r="H17" s="79" t="s">
        <v>4</v>
      </c>
      <c r="I17" s="79" t="s">
        <v>4</v>
      </c>
      <c r="J17" s="79">
        <v>2</v>
      </c>
      <c r="K17" s="79">
        <v>2</v>
      </c>
      <c r="L17" s="79" t="s">
        <v>4</v>
      </c>
      <c r="M17" s="79" t="s">
        <v>4</v>
      </c>
      <c r="N17" s="79">
        <v>2</v>
      </c>
      <c r="O17" s="20">
        <v>2</v>
      </c>
    </row>
    <row r="18" spans="1:15" x14ac:dyDescent="0.25">
      <c r="A18" s="22">
        <v>10</v>
      </c>
      <c r="B18" s="119"/>
      <c r="C18" s="24" t="s">
        <v>38</v>
      </c>
      <c r="D18" s="27">
        <v>1</v>
      </c>
      <c r="E18" s="27" t="s">
        <v>3</v>
      </c>
      <c r="F18" s="53" t="s">
        <v>4</v>
      </c>
      <c r="G18" s="53" t="s">
        <v>4</v>
      </c>
      <c r="H18" s="79" t="s">
        <v>4</v>
      </c>
      <c r="I18" s="79" t="s">
        <v>4</v>
      </c>
      <c r="J18" s="79">
        <v>480</v>
      </c>
      <c r="K18" s="79">
        <v>100</v>
      </c>
      <c r="L18" s="79" t="s">
        <v>4</v>
      </c>
      <c r="M18" s="79" t="s">
        <v>4</v>
      </c>
      <c r="N18" s="79">
        <v>520</v>
      </c>
      <c r="O18" s="20">
        <v>100</v>
      </c>
    </row>
    <row r="19" spans="1:15" x14ac:dyDescent="0.25">
      <c r="A19" s="22">
        <v>11</v>
      </c>
      <c r="B19" s="119"/>
      <c r="C19" s="24" t="s">
        <v>39</v>
      </c>
      <c r="D19" s="27">
        <v>1</v>
      </c>
      <c r="E19" s="27" t="s">
        <v>3</v>
      </c>
      <c r="F19" s="79" t="s">
        <v>4</v>
      </c>
      <c r="G19" s="79" t="s">
        <v>4</v>
      </c>
      <c r="H19" s="79" t="s">
        <v>4</v>
      </c>
      <c r="I19" s="79" t="s">
        <v>4</v>
      </c>
      <c r="J19" s="79">
        <v>90</v>
      </c>
      <c r="K19" s="79">
        <v>50</v>
      </c>
      <c r="L19" s="79" t="s">
        <v>4</v>
      </c>
      <c r="M19" s="79" t="s">
        <v>4</v>
      </c>
      <c r="N19" s="79">
        <v>120</v>
      </c>
      <c r="O19" s="20">
        <v>50</v>
      </c>
    </row>
    <row r="20" spans="1:15" x14ac:dyDescent="0.25">
      <c r="A20" s="22">
        <v>12</v>
      </c>
      <c r="B20" s="119"/>
      <c r="C20" s="24" t="s">
        <v>7</v>
      </c>
      <c r="D20" s="27">
        <v>1</v>
      </c>
      <c r="E20" s="27" t="s">
        <v>6</v>
      </c>
      <c r="F20" s="79" t="s">
        <v>4</v>
      </c>
      <c r="G20" s="79" t="s">
        <v>4</v>
      </c>
      <c r="H20" s="79" t="s">
        <v>4</v>
      </c>
      <c r="I20" s="79" t="s">
        <v>4</v>
      </c>
      <c r="J20" s="79">
        <v>200</v>
      </c>
      <c r="K20" s="79">
        <v>150</v>
      </c>
      <c r="L20" s="79" t="s">
        <v>4</v>
      </c>
      <c r="M20" s="79" t="s">
        <v>4</v>
      </c>
      <c r="N20" s="79">
        <v>220</v>
      </c>
      <c r="O20" s="20">
        <v>180</v>
      </c>
    </row>
    <row r="21" spans="1:15" x14ac:dyDescent="0.25">
      <c r="A21" s="22">
        <v>13</v>
      </c>
      <c r="B21" s="119"/>
      <c r="C21" s="24" t="s">
        <v>40</v>
      </c>
      <c r="D21" s="27">
        <v>1</v>
      </c>
      <c r="E21" s="27" t="s">
        <v>3</v>
      </c>
      <c r="F21" s="79" t="s">
        <v>4</v>
      </c>
      <c r="G21" s="79" t="s">
        <v>4</v>
      </c>
      <c r="H21" s="79" t="s">
        <v>4</v>
      </c>
      <c r="I21" s="79" t="s">
        <v>4</v>
      </c>
      <c r="J21" s="79">
        <v>75</v>
      </c>
      <c r="K21" s="79">
        <v>100</v>
      </c>
      <c r="L21" s="79" t="s">
        <v>4</v>
      </c>
      <c r="M21" s="79" t="s">
        <v>4</v>
      </c>
      <c r="N21" s="79">
        <v>75</v>
      </c>
      <c r="O21" s="20">
        <v>100</v>
      </c>
    </row>
    <row r="22" spans="1:15" ht="15.75" thickBot="1" x14ac:dyDescent="0.3">
      <c r="A22" s="32">
        <v>14</v>
      </c>
      <c r="B22" s="120"/>
      <c r="C22" s="25" t="s">
        <v>8</v>
      </c>
      <c r="D22" s="28">
        <v>1</v>
      </c>
      <c r="E22" s="28" t="s">
        <v>5</v>
      </c>
      <c r="F22" s="79">
        <v>6.4</v>
      </c>
      <c r="G22" s="79">
        <v>1</v>
      </c>
      <c r="H22" s="79">
        <v>6.4</v>
      </c>
      <c r="I22" s="79">
        <v>1</v>
      </c>
      <c r="J22" s="79">
        <v>6.4</v>
      </c>
      <c r="K22" s="79">
        <v>1</v>
      </c>
      <c r="L22" s="79">
        <v>6.4</v>
      </c>
      <c r="M22" s="79">
        <v>1</v>
      </c>
      <c r="N22" s="79">
        <v>6.4</v>
      </c>
      <c r="O22" s="20">
        <v>1</v>
      </c>
    </row>
    <row r="23" spans="1:15" x14ac:dyDescent="0.25">
      <c r="A23" s="31">
        <v>15</v>
      </c>
      <c r="B23" s="118">
        <v>2</v>
      </c>
      <c r="C23" s="23" t="s">
        <v>46</v>
      </c>
      <c r="D23" s="26">
        <v>1</v>
      </c>
      <c r="E23" s="26" t="s">
        <v>3</v>
      </c>
      <c r="F23" s="82" t="s">
        <v>4</v>
      </c>
      <c r="G23" s="82" t="s">
        <v>4</v>
      </c>
      <c r="H23" s="83" t="s">
        <v>4</v>
      </c>
      <c r="I23" s="83" t="s">
        <v>4</v>
      </c>
      <c r="J23" s="82">
        <v>40</v>
      </c>
      <c r="K23" s="82">
        <v>50</v>
      </c>
      <c r="L23" s="83" t="s">
        <v>4</v>
      </c>
      <c r="M23" s="83" t="s">
        <v>4</v>
      </c>
      <c r="N23" s="83">
        <v>40</v>
      </c>
      <c r="O23" s="84">
        <v>50</v>
      </c>
    </row>
    <row r="24" spans="1:15" x14ac:dyDescent="0.25">
      <c r="A24" s="22">
        <v>16</v>
      </c>
      <c r="B24" s="119"/>
      <c r="C24" s="24" t="s">
        <v>50</v>
      </c>
      <c r="D24" s="27">
        <v>1</v>
      </c>
      <c r="E24" s="27" t="s">
        <v>3</v>
      </c>
      <c r="F24" s="53" t="s">
        <v>4</v>
      </c>
      <c r="G24" s="53" t="s">
        <v>4</v>
      </c>
      <c r="H24" s="79" t="s">
        <v>4</v>
      </c>
      <c r="I24" s="79" t="s">
        <v>4</v>
      </c>
      <c r="J24" s="53">
        <v>50</v>
      </c>
      <c r="K24" s="53">
        <v>50</v>
      </c>
      <c r="L24" s="79" t="s">
        <v>4</v>
      </c>
      <c r="M24" s="79" t="s">
        <v>4</v>
      </c>
      <c r="N24" s="79">
        <v>50</v>
      </c>
      <c r="O24" s="20">
        <v>50</v>
      </c>
    </row>
    <row r="25" spans="1:15" x14ac:dyDescent="0.25">
      <c r="A25" s="22">
        <v>17</v>
      </c>
      <c r="B25" s="119"/>
      <c r="C25" s="24" t="s">
        <v>51</v>
      </c>
      <c r="D25" s="27">
        <v>1</v>
      </c>
      <c r="E25" s="27" t="s">
        <v>3</v>
      </c>
      <c r="F25" s="53" t="s">
        <v>4</v>
      </c>
      <c r="G25" s="53" t="s">
        <v>4</v>
      </c>
      <c r="H25" s="79" t="s">
        <v>4</v>
      </c>
      <c r="I25" s="79" t="s">
        <v>4</v>
      </c>
      <c r="J25" s="53">
        <v>45</v>
      </c>
      <c r="K25" s="53">
        <v>50</v>
      </c>
      <c r="L25" s="79" t="s">
        <v>4</v>
      </c>
      <c r="M25" s="79" t="s">
        <v>4</v>
      </c>
      <c r="N25" s="79">
        <v>45</v>
      </c>
      <c r="O25" s="20">
        <v>50</v>
      </c>
    </row>
    <row r="26" spans="1:15" x14ac:dyDescent="0.25">
      <c r="A26" s="22">
        <v>18</v>
      </c>
      <c r="B26" s="119"/>
      <c r="C26" s="24" t="s">
        <v>45</v>
      </c>
      <c r="D26" s="27">
        <v>1</v>
      </c>
      <c r="E26" s="27" t="s">
        <v>5</v>
      </c>
      <c r="F26" s="53">
        <v>6</v>
      </c>
      <c r="G26" s="53">
        <v>3</v>
      </c>
      <c r="H26" s="53">
        <v>6</v>
      </c>
      <c r="I26" s="53">
        <v>3</v>
      </c>
      <c r="J26" s="53">
        <v>6</v>
      </c>
      <c r="K26" s="53">
        <v>3</v>
      </c>
      <c r="L26" s="53">
        <v>6</v>
      </c>
      <c r="M26" s="53">
        <v>3</v>
      </c>
      <c r="N26" s="53">
        <v>6</v>
      </c>
      <c r="O26" s="53">
        <v>3</v>
      </c>
    </row>
    <row r="27" spans="1:15" x14ac:dyDescent="0.25">
      <c r="A27" s="22">
        <v>19</v>
      </c>
      <c r="B27" s="119"/>
      <c r="C27" s="24" t="s">
        <v>48</v>
      </c>
      <c r="D27" s="27">
        <v>1</v>
      </c>
      <c r="E27" s="27" t="s">
        <v>3</v>
      </c>
      <c r="F27" s="53" t="s">
        <v>4</v>
      </c>
      <c r="G27" s="53" t="s">
        <v>4</v>
      </c>
      <c r="H27" s="79" t="s">
        <v>4</v>
      </c>
      <c r="I27" s="79" t="s">
        <v>4</v>
      </c>
      <c r="J27" s="53">
        <v>50</v>
      </c>
      <c r="K27" s="53">
        <v>50</v>
      </c>
      <c r="L27" s="79" t="s">
        <v>4</v>
      </c>
      <c r="M27" s="79" t="s">
        <v>4</v>
      </c>
      <c r="N27" s="79">
        <v>50</v>
      </c>
      <c r="O27" s="20">
        <v>50</v>
      </c>
    </row>
    <row r="28" spans="1:15" x14ac:dyDescent="0.25">
      <c r="A28" s="22">
        <v>20</v>
      </c>
      <c r="B28" s="119"/>
      <c r="C28" s="24" t="s">
        <v>49</v>
      </c>
      <c r="D28" s="27">
        <v>1</v>
      </c>
      <c r="E28" s="27" t="s">
        <v>5</v>
      </c>
      <c r="F28" s="53" t="s">
        <v>4</v>
      </c>
      <c r="G28" s="53" t="s">
        <v>4</v>
      </c>
      <c r="H28" s="79" t="s">
        <v>4</v>
      </c>
      <c r="I28" s="79" t="s">
        <v>4</v>
      </c>
      <c r="J28" s="53">
        <v>7</v>
      </c>
      <c r="K28" s="53">
        <v>3</v>
      </c>
      <c r="L28" s="79" t="s">
        <v>4</v>
      </c>
      <c r="M28" s="79" t="s">
        <v>4</v>
      </c>
      <c r="N28" s="79">
        <v>7</v>
      </c>
      <c r="O28" s="20">
        <v>3</v>
      </c>
    </row>
    <row r="29" spans="1:15" x14ac:dyDescent="0.25">
      <c r="A29" s="22">
        <v>21</v>
      </c>
      <c r="B29" s="119"/>
      <c r="C29" s="24" t="s">
        <v>52</v>
      </c>
      <c r="D29" s="27">
        <v>1</v>
      </c>
      <c r="E29" s="27" t="s">
        <v>3</v>
      </c>
      <c r="F29" s="53" t="s">
        <v>4</v>
      </c>
      <c r="G29" s="53" t="s">
        <v>4</v>
      </c>
      <c r="H29" s="79" t="s">
        <v>4</v>
      </c>
      <c r="I29" s="79" t="s">
        <v>4</v>
      </c>
      <c r="J29" s="53">
        <v>120</v>
      </c>
      <c r="K29" s="53">
        <v>75</v>
      </c>
      <c r="L29" s="79" t="s">
        <v>4</v>
      </c>
      <c r="M29" s="79" t="s">
        <v>4</v>
      </c>
      <c r="N29" s="79">
        <v>120</v>
      </c>
      <c r="O29" s="20">
        <v>75</v>
      </c>
    </row>
    <row r="30" spans="1:15" x14ac:dyDescent="0.25">
      <c r="A30" s="22">
        <v>22</v>
      </c>
      <c r="B30" s="119"/>
      <c r="C30" s="24" t="s">
        <v>53</v>
      </c>
      <c r="D30" s="27">
        <v>1</v>
      </c>
      <c r="E30" s="27" t="s">
        <v>5</v>
      </c>
      <c r="F30" s="85" t="s">
        <v>4</v>
      </c>
      <c r="G30" s="85" t="s">
        <v>4</v>
      </c>
      <c r="H30" s="86" t="s">
        <v>4</v>
      </c>
      <c r="I30" s="86" t="s">
        <v>4</v>
      </c>
      <c r="J30" s="85">
        <v>8</v>
      </c>
      <c r="K30" s="85">
        <v>3</v>
      </c>
      <c r="L30" s="86" t="s">
        <v>4</v>
      </c>
      <c r="M30" s="86" t="s">
        <v>4</v>
      </c>
      <c r="N30" s="86">
        <v>8</v>
      </c>
      <c r="O30" s="87">
        <v>3</v>
      </c>
    </row>
    <row r="31" spans="1:15" ht="15.75" thickBot="1" x14ac:dyDescent="0.3">
      <c r="A31" s="32">
        <v>23</v>
      </c>
      <c r="B31" s="120"/>
      <c r="C31" s="25" t="s">
        <v>47</v>
      </c>
      <c r="D31" s="28">
        <v>1</v>
      </c>
      <c r="E31" s="28" t="s">
        <v>3</v>
      </c>
      <c r="F31" s="53" t="s">
        <v>4</v>
      </c>
      <c r="G31" s="53" t="s">
        <v>4</v>
      </c>
      <c r="H31" s="79" t="s">
        <v>4</v>
      </c>
      <c r="I31" s="79" t="s">
        <v>4</v>
      </c>
      <c r="J31" s="53">
        <v>50</v>
      </c>
      <c r="K31" s="53">
        <v>25</v>
      </c>
      <c r="L31" s="79" t="s">
        <v>4</v>
      </c>
      <c r="M31" s="79" t="s">
        <v>4</v>
      </c>
      <c r="N31" s="79">
        <v>50</v>
      </c>
      <c r="O31" s="79">
        <v>25</v>
      </c>
    </row>
    <row r="32" spans="1:15" x14ac:dyDescent="0.25">
      <c r="A32" s="31">
        <v>24</v>
      </c>
      <c r="B32" s="118">
        <v>3</v>
      </c>
      <c r="C32" s="23" t="s">
        <v>71</v>
      </c>
      <c r="D32" s="26">
        <v>1</v>
      </c>
      <c r="E32" s="26" t="s">
        <v>3</v>
      </c>
      <c r="F32" s="77">
        <v>2200</v>
      </c>
      <c r="G32" s="77">
        <v>100</v>
      </c>
      <c r="H32" s="88">
        <v>3500</v>
      </c>
      <c r="I32" s="88">
        <v>100</v>
      </c>
      <c r="J32" s="77">
        <v>100</v>
      </c>
      <c r="K32" s="77">
        <v>25</v>
      </c>
      <c r="L32" s="88">
        <v>5700</v>
      </c>
      <c r="M32" s="88">
        <v>100</v>
      </c>
      <c r="N32" s="88">
        <v>120</v>
      </c>
      <c r="O32" s="19">
        <v>25</v>
      </c>
    </row>
    <row r="33" spans="1:16" x14ac:dyDescent="0.25">
      <c r="A33" s="22">
        <v>25</v>
      </c>
      <c r="B33" s="119"/>
      <c r="C33" s="24" t="s">
        <v>41</v>
      </c>
      <c r="D33" s="27">
        <v>1</v>
      </c>
      <c r="E33" s="27" t="s">
        <v>3</v>
      </c>
      <c r="F33" s="53">
        <v>800</v>
      </c>
      <c r="G33" s="53">
        <v>200</v>
      </c>
      <c r="H33" s="79">
        <v>900</v>
      </c>
      <c r="I33" s="79">
        <v>200</v>
      </c>
      <c r="J33" s="53" t="s">
        <v>4</v>
      </c>
      <c r="K33" s="53" t="s">
        <v>4</v>
      </c>
      <c r="L33" s="79">
        <v>1000</v>
      </c>
      <c r="M33" s="79">
        <v>200</v>
      </c>
      <c r="N33" s="79" t="s">
        <v>4</v>
      </c>
      <c r="O33" s="20" t="s">
        <v>4</v>
      </c>
    </row>
    <row r="34" spans="1:16" x14ac:dyDescent="0.25">
      <c r="A34" s="22">
        <v>26</v>
      </c>
      <c r="B34" s="119"/>
      <c r="C34" s="24" t="s">
        <v>15</v>
      </c>
      <c r="D34" s="27">
        <v>1</v>
      </c>
      <c r="E34" s="27" t="s">
        <v>3</v>
      </c>
      <c r="F34" s="53">
        <v>10</v>
      </c>
      <c r="G34" s="53">
        <v>10</v>
      </c>
      <c r="H34" s="53">
        <v>10</v>
      </c>
      <c r="I34" s="53">
        <v>10</v>
      </c>
      <c r="J34" s="53">
        <v>10</v>
      </c>
      <c r="K34" s="53">
        <v>10</v>
      </c>
      <c r="L34" s="53">
        <v>10</v>
      </c>
      <c r="M34" s="53">
        <v>10</v>
      </c>
      <c r="N34" s="53">
        <v>10</v>
      </c>
      <c r="O34" s="21">
        <v>10</v>
      </c>
    </row>
    <row r="35" spans="1:16" x14ac:dyDescent="0.25">
      <c r="A35" s="22">
        <v>27</v>
      </c>
      <c r="B35" s="119"/>
      <c r="C35" s="24" t="s">
        <v>42</v>
      </c>
      <c r="D35" s="27">
        <v>1</v>
      </c>
      <c r="E35" s="27" t="s">
        <v>3</v>
      </c>
      <c r="F35" s="53">
        <v>60</v>
      </c>
      <c r="G35" s="53">
        <v>60</v>
      </c>
      <c r="H35" s="79">
        <v>60</v>
      </c>
      <c r="I35" s="53">
        <v>60</v>
      </c>
      <c r="J35" s="53">
        <v>60</v>
      </c>
      <c r="K35" s="53">
        <v>60</v>
      </c>
      <c r="L35" s="79">
        <v>60</v>
      </c>
      <c r="M35" s="53">
        <v>60</v>
      </c>
      <c r="N35" s="79">
        <v>60</v>
      </c>
      <c r="O35" s="21">
        <v>60</v>
      </c>
    </row>
    <row r="36" spans="1:16" x14ac:dyDescent="0.25">
      <c r="A36" s="22">
        <v>28</v>
      </c>
      <c r="B36" s="119"/>
      <c r="C36" s="24" t="s">
        <v>11</v>
      </c>
      <c r="D36" s="27">
        <v>1</v>
      </c>
      <c r="E36" s="27" t="s">
        <v>3</v>
      </c>
      <c r="F36" s="53">
        <v>60</v>
      </c>
      <c r="G36" s="53">
        <v>60</v>
      </c>
      <c r="H36" s="79">
        <v>60</v>
      </c>
      <c r="I36" s="53">
        <v>60</v>
      </c>
      <c r="J36" s="53">
        <v>60</v>
      </c>
      <c r="K36" s="53">
        <v>60</v>
      </c>
      <c r="L36" s="79">
        <v>60</v>
      </c>
      <c r="M36" s="53">
        <v>60</v>
      </c>
      <c r="N36" s="79">
        <v>60</v>
      </c>
      <c r="O36" s="21">
        <v>60</v>
      </c>
    </row>
    <row r="37" spans="1:16" x14ac:dyDescent="0.25">
      <c r="A37" s="22">
        <v>29</v>
      </c>
      <c r="B37" s="119"/>
      <c r="C37" s="24" t="s">
        <v>43</v>
      </c>
      <c r="D37" s="27">
        <v>1</v>
      </c>
      <c r="E37" s="27" t="s">
        <v>3</v>
      </c>
      <c r="F37" s="53">
        <v>67.2</v>
      </c>
      <c r="G37" s="53">
        <v>60</v>
      </c>
      <c r="H37" s="79">
        <v>104</v>
      </c>
      <c r="I37" s="53">
        <v>60</v>
      </c>
      <c r="J37" s="53">
        <v>75.2</v>
      </c>
      <c r="K37" s="53">
        <v>60</v>
      </c>
      <c r="L37" s="79">
        <v>147.20000000000002</v>
      </c>
      <c r="M37" s="53">
        <v>60</v>
      </c>
      <c r="N37" s="79">
        <v>92.800000000000011</v>
      </c>
      <c r="O37" s="21">
        <v>60</v>
      </c>
    </row>
    <row r="38" spans="1:16" x14ac:dyDescent="0.25">
      <c r="A38" s="22">
        <v>30</v>
      </c>
      <c r="B38" s="119"/>
      <c r="C38" s="24" t="s">
        <v>12</v>
      </c>
      <c r="D38" s="27">
        <v>1</v>
      </c>
      <c r="E38" s="27" t="s">
        <v>3</v>
      </c>
      <c r="F38" s="53">
        <v>30</v>
      </c>
      <c r="G38" s="53">
        <v>60</v>
      </c>
      <c r="H38" s="79">
        <v>30</v>
      </c>
      <c r="I38" s="53">
        <v>60</v>
      </c>
      <c r="J38" s="53">
        <v>40</v>
      </c>
      <c r="K38" s="53">
        <v>60</v>
      </c>
      <c r="L38" s="79">
        <v>48</v>
      </c>
      <c r="M38" s="53">
        <v>60</v>
      </c>
      <c r="N38" s="79">
        <v>45</v>
      </c>
      <c r="O38" s="21">
        <v>60</v>
      </c>
    </row>
    <row r="39" spans="1:16" x14ac:dyDescent="0.25">
      <c r="A39" s="22">
        <v>31</v>
      </c>
      <c r="B39" s="119"/>
      <c r="C39" s="24" t="s">
        <v>44</v>
      </c>
      <c r="D39" s="27">
        <v>1</v>
      </c>
      <c r="E39" s="27" t="s">
        <v>3</v>
      </c>
      <c r="F39" s="53">
        <v>64</v>
      </c>
      <c r="G39" s="53">
        <v>60</v>
      </c>
      <c r="H39" s="79">
        <v>78.400000000000006</v>
      </c>
      <c r="I39" s="53">
        <v>60</v>
      </c>
      <c r="J39" s="53">
        <v>80</v>
      </c>
      <c r="K39" s="53">
        <v>60</v>
      </c>
      <c r="L39" s="79">
        <v>75</v>
      </c>
      <c r="M39" s="53">
        <v>60</v>
      </c>
      <c r="N39" s="79">
        <v>64</v>
      </c>
      <c r="O39" s="21">
        <v>60</v>
      </c>
    </row>
    <row r="40" spans="1:16" x14ac:dyDescent="0.25">
      <c r="A40" s="22">
        <v>32</v>
      </c>
      <c r="B40" s="119"/>
      <c r="C40" s="24" t="s">
        <v>13</v>
      </c>
      <c r="D40" s="27">
        <v>1</v>
      </c>
      <c r="E40" s="27" t="s">
        <v>3</v>
      </c>
      <c r="F40" s="53">
        <v>14.4</v>
      </c>
      <c r="G40" s="53">
        <v>60</v>
      </c>
      <c r="H40" s="79">
        <v>11.200000000000001</v>
      </c>
      <c r="I40" s="53">
        <v>60</v>
      </c>
      <c r="J40" s="53">
        <v>16</v>
      </c>
      <c r="K40" s="53">
        <v>60</v>
      </c>
      <c r="L40" s="79">
        <v>48</v>
      </c>
      <c r="M40" s="53">
        <v>60</v>
      </c>
      <c r="N40" s="79">
        <v>17.600000000000001</v>
      </c>
      <c r="O40" s="21">
        <v>60</v>
      </c>
    </row>
    <row r="41" spans="1:16" ht="15.75" thickBot="1" x14ac:dyDescent="0.3">
      <c r="A41" s="32">
        <v>33</v>
      </c>
      <c r="B41" s="120"/>
      <c r="C41" s="25" t="s">
        <v>14</v>
      </c>
      <c r="D41" s="28">
        <v>1</v>
      </c>
      <c r="E41" s="28" t="s">
        <v>9</v>
      </c>
      <c r="F41" s="53">
        <v>30</v>
      </c>
      <c r="G41" s="53">
        <v>65</v>
      </c>
      <c r="H41" s="79">
        <v>30</v>
      </c>
      <c r="I41" s="53">
        <v>65</v>
      </c>
      <c r="J41" s="53">
        <v>30</v>
      </c>
      <c r="K41" s="53">
        <v>65</v>
      </c>
      <c r="L41" s="79">
        <v>30</v>
      </c>
      <c r="M41" s="53">
        <v>65</v>
      </c>
      <c r="N41" s="79">
        <v>30</v>
      </c>
      <c r="O41" s="21">
        <v>65</v>
      </c>
    </row>
    <row r="42" spans="1:16" ht="15.75" thickBot="1" x14ac:dyDescent="0.3">
      <c r="A42" s="34">
        <v>34</v>
      </c>
      <c r="B42" s="118">
        <v>4</v>
      </c>
      <c r="C42" s="23" t="s">
        <v>70</v>
      </c>
      <c r="D42" s="26">
        <v>1</v>
      </c>
      <c r="E42" s="26" t="s">
        <v>9</v>
      </c>
      <c r="F42" s="47" t="s">
        <v>4</v>
      </c>
      <c r="G42" s="48">
        <v>60</v>
      </c>
      <c r="H42" s="49" t="s">
        <v>4</v>
      </c>
      <c r="I42" s="48">
        <v>60</v>
      </c>
      <c r="J42" s="50" t="s">
        <v>4</v>
      </c>
      <c r="K42" s="48">
        <v>60</v>
      </c>
      <c r="L42" s="49" t="s">
        <v>4</v>
      </c>
      <c r="M42" s="48">
        <v>60</v>
      </c>
      <c r="N42" s="51" t="s">
        <v>4</v>
      </c>
      <c r="O42" s="48">
        <v>60</v>
      </c>
    </row>
    <row r="43" spans="1:16" ht="30.75" thickBot="1" x14ac:dyDescent="0.3">
      <c r="A43" s="35">
        <v>35</v>
      </c>
      <c r="B43" s="120"/>
      <c r="C43" s="25" t="s">
        <v>69</v>
      </c>
      <c r="D43" s="45">
        <v>1</v>
      </c>
      <c r="E43" s="46" t="s">
        <v>9</v>
      </c>
      <c r="F43" s="52" t="s">
        <v>4</v>
      </c>
      <c r="G43" s="48">
        <v>60</v>
      </c>
      <c r="H43" s="54" t="s">
        <v>4</v>
      </c>
      <c r="I43" s="48">
        <v>60</v>
      </c>
      <c r="J43" s="52" t="s">
        <v>4</v>
      </c>
      <c r="K43" s="48">
        <v>60</v>
      </c>
      <c r="L43" s="54" t="s">
        <v>4</v>
      </c>
      <c r="M43" s="48">
        <v>60</v>
      </c>
      <c r="N43" s="54" t="s">
        <v>4</v>
      </c>
      <c r="O43" s="48">
        <v>60</v>
      </c>
      <c r="P43" s="3" t="s">
        <v>72</v>
      </c>
    </row>
    <row r="44" spans="1:16" x14ac:dyDescent="0.25">
      <c r="A44"/>
      <c r="B44"/>
      <c r="C44" s="2"/>
      <c r="D44"/>
      <c r="E44"/>
      <c r="F44" s="93">
        <f>SUM(F11:F16,F22,F26,F32:F41)</f>
        <v>3996</v>
      </c>
      <c r="G44" s="93">
        <f>SUM(G9:G10,G15:G16,G22,G26,G32:G43)</f>
        <v>1179</v>
      </c>
      <c r="H44" s="93">
        <f>SUM(H11:H16,H22,H26,H32:H41)</f>
        <v>5443.9999999999991</v>
      </c>
      <c r="I44" s="93">
        <f>SUM(I9:I10,I15:I16,I22,I26,I32:I43)</f>
        <v>1179</v>
      </c>
      <c r="J44" s="93">
        <f>SUM(J11:J32,J34:J41)</f>
        <v>2472.6</v>
      </c>
      <c r="K44" s="93">
        <f>SUM(K9:K10,K15:K32,K34:K43)</f>
        <v>1642</v>
      </c>
      <c r="L44" s="93">
        <f>SUM(L11:L16,L22,L26,L32:L41)</f>
        <v>7838.5999999999995</v>
      </c>
      <c r="M44" s="93">
        <f>SUM(M9:M10,M15:M16,M22,M26,M32:M43)</f>
        <v>1179</v>
      </c>
      <c r="N44" s="93">
        <f>SUM(N11:N32,N34:N41)</f>
        <v>2805.8</v>
      </c>
      <c r="O44" s="93">
        <f>SUM(O9:O10,O15:O32,O34:O43)</f>
        <v>1702</v>
      </c>
      <c r="P44" s="93">
        <f>SUM(F44:O44)</f>
        <v>29438</v>
      </c>
    </row>
    <row r="45" spans="1:16" x14ac:dyDescent="0.25">
      <c r="A45"/>
      <c r="B45"/>
      <c r="C45" s="2"/>
      <c r="D45"/>
      <c r="E45"/>
      <c r="F45"/>
      <c r="G45"/>
      <c r="H45"/>
      <c r="I45"/>
      <c r="J45"/>
      <c r="K45"/>
      <c r="L45"/>
      <c r="M45"/>
      <c r="N45"/>
      <c r="O45"/>
    </row>
    <row r="46" spans="1:16" x14ac:dyDescent="0.25">
      <c r="A46"/>
      <c r="B46"/>
      <c r="C46" s="2"/>
      <c r="D46"/>
      <c r="E46"/>
      <c r="F46"/>
      <c r="G46"/>
      <c r="H46"/>
      <c r="I46"/>
      <c r="J46"/>
      <c r="K46"/>
      <c r="L46"/>
      <c r="M46"/>
      <c r="N46"/>
      <c r="O46"/>
    </row>
    <row r="47" spans="1:16" x14ac:dyDescent="0.25">
      <c r="A47"/>
      <c r="B47"/>
      <c r="C47" s="2"/>
      <c r="D47"/>
      <c r="E47"/>
      <c r="F47"/>
      <c r="G47"/>
      <c r="H47"/>
      <c r="I47"/>
      <c r="J47"/>
      <c r="K47"/>
      <c r="L47"/>
      <c r="M47"/>
      <c r="N47"/>
      <c r="O47"/>
    </row>
    <row r="48" spans="1:16" x14ac:dyDescent="0.25">
      <c r="A48"/>
      <c r="B48"/>
      <c r="C48" s="2"/>
      <c r="D48"/>
      <c r="E48"/>
      <c r="F48"/>
      <c r="G48"/>
      <c r="H48"/>
      <c r="I48"/>
      <c r="J48"/>
      <c r="K48"/>
      <c r="L48"/>
      <c r="M48"/>
      <c r="N48"/>
      <c r="O48"/>
    </row>
    <row r="49" spans="3:3" customFormat="1" x14ac:dyDescent="0.25">
      <c r="C49" s="2"/>
    </row>
    <row r="50" spans="3:3" customFormat="1" x14ac:dyDescent="0.25">
      <c r="C50" s="2"/>
    </row>
    <row r="51" spans="3:3" customFormat="1" x14ac:dyDescent="0.25">
      <c r="C51" s="2"/>
    </row>
    <row r="52" spans="3:3" customFormat="1" x14ac:dyDescent="0.25">
      <c r="C52" s="2"/>
    </row>
    <row r="53" spans="3:3" customFormat="1" x14ac:dyDescent="0.25">
      <c r="C53" s="2"/>
    </row>
    <row r="54" spans="3:3" customFormat="1" x14ac:dyDescent="0.25">
      <c r="C54" s="2"/>
    </row>
    <row r="55" spans="3:3" customFormat="1" x14ac:dyDescent="0.25">
      <c r="C55" s="2"/>
    </row>
    <row r="56" spans="3:3" customFormat="1" x14ac:dyDescent="0.25">
      <c r="C56" s="2"/>
    </row>
    <row r="57" spans="3:3" customFormat="1" x14ac:dyDescent="0.25">
      <c r="C57" s="2"/>
    </row>
    <row r="58" spans="3:3" customFormat="1" x14ac:dyDescent="0.25">
      <c r="C58" s="2"/>
    </row>
    <row r="59" spans="3:3" customFormat="1" x14ac:dyDescent="0.25">
      <c r="C59" s="2"/>
    </row>
    <row r="60" spans="3:3" customFormat="1" x14ac:dyDescent="0.25">
      <c r="C60" s="2"/>
    </row>
    <row r="61" spans="3:3" customFormat="1" x14ac:dyDescent="0.25">
      <c r="C61" s="2"/>
    </row>
    <row r="62" spans="3:3" customFormat="1" x14ac:dyDescent="0.25">
      <c r="C62" s="2"/>
    </row>
    <row r="63" spans="3:3" customFormat="1" x14ac:dyDescent="0.25">
      <c r="C63" s="2"/>
    </row>
    <row r="64" spans="3:3" customFormat="1" x14ac:dyDescent="0.25">
      <c r="C64" s="2"/>
    </row>
    <row r="65" spans="3:3" customFormat="1" x14ac:dyDescent="0.25">
      <c r="C65" s="2"/>
    </row>
    <row r="66" spans="3:3" customFormat="1" x14ac:dyDescent="0.25">
      <c r="C66" s="2"/>
    </row>
    <row r="67" spans="3:3" customFormat="1" x14ac:dyDescent="0.25">
      <c r="C67" s="2"/>
    </row>
    <row r="68" spans="3:3" customFormat="1" x14ac:dyDescent="0.25">
      <c r="C68" s="2"/>
    </row>
    <row r="69" spans="3:3" customFormat="1" x14ac:dyDescent="0.25">
      <c r="C69" s="2"/>
    </row>
    <row r="70" spans="3:3" customFormat="1" x14ac:dyDescent="0.25">
      <c r="C70" s="2"/>
    </row>
    <row r="71" spans="3:3" customFormat="1" x14ac:dyDescent="0.25">
      <c r="C71" s="2"/>
    </row>
    <row r="72" spans="3:3" customFormat="1" x14ac:dyDescent="0.25">
      <c r="C72" s="2"/>
    </row>
    <row r="73" spans="3:3" customFormat="1" x14ac:dyDescent="0.25">
      <c r="C73" s="2"/>
    </row>
    <row r="74" spans="3:3" customFormat="1" x14ac:dyDescent="0.25">
      <c r="C74" s="2"/>
    </row>
    <row r="75" spans="3:3" customFormat="1" x14ac:dyDescent="0.25">
      <c r="C75" s="2"/>
    </row>
    <row r="76" spans="3:3" customFormat="1" x14ac:dyDescent="0.25">
      <c r="C76" s="2"/>
    </row>
    <row r="77" spans="3:3" customFormat="1" x14ac:dyDescent="0.25">
      <c r="C77" s="2"/>
    </row>
    <row r="78" spans="3:3" customFormat="1" x14ac:dyDescent="0.25">
      <c r="C78" s="2"/>
    </row>
    <row r="79" spans="3:3" customFormat="1" x14ac:dyDescent="0.25">
      <c r="C79" s="2"/>
    </row>
    <row r="80" spans="3:3" customFormat="1" x14ac:dyDescent="0.25">
      <c r="C80" s="2"/>
    </row>
    <row r="81" spans="3:3" customFormat="1" x14ac:dyDescent="0.25">
      <c r="C81" s="2"/>
    </row>
    <row r="82" spans="3:3" customFormat="1" x14ac:dyDescent="0.25">
      <c r="C82" s="2"/>
    </row>
    <row r="83" spans="3:3" customFormat="1" x14ac:dyDescent="0.25">
      <c r="C83" s="2"/>
    </row>
    <row r="84" spans="3:3" customFormat="1" x14ac:dyDescent="0.25">
      <c r="C84" s="2"/>
    </row>
    <row r="85" spans="3:3" customFormat="1" x14ac:dyDescent="0.25">
      <c r="C85" s="2"/>
    </row>
    <row r="86" spans="3:3" customFormat="1" x14ac:dyDescent="0.25">
      <c r="C86" s="2"/>
    </row>
    <row r="87" spans="3:3" customFormat="1" x14ac:dyDescent="0.25">
      <c r="C87" s="2"/>
    </row>
    <row r="88" spans="3:3" customFormat="1" x14ac:dyDescent="0.25">
      <c r="C88" s="2"/>
    </row>
    <row r="89" spans="3:3" customFormat="1" x14ac:dyDescent="0.25">
      <c r="C89" s="2"/>
    </row>
    <row r="90" spans="3:3" customFormat="1" x14ac:dyDescent="0.25">
      <c r="C90" s="2"/>
    </row>
    <row r="91" spans="3:3" customFormat="1" x14ac:dyDescent="0.25">
      <c r="C91" s="2"/>
    </row>
    <row r="92" spans="3:3" customFormat="1" x14ac:dyDescent="0.25">
      <c r="C92" s="2"/>
    </row>
    <row r="93" spans="3:3" customFormat="1" x14ac:dyDescent="0.25">
      <c r="C93" s="2"/>
    </row>
    <row r="94" spans="3:3" customFormat="1" x14ac:dyDescent="0.25">
      <c r="C94" s="2"/>
    </row>
    <row r="95" spans="3:3" customFormat="1" x14ac:dyDescent="0.25">
      <c r="C95" s="2"/>
    </row>
    <row r="96" spans="3:3" customFormat="1" x14ac:dyDescent="0.25">
      <c r="C96" s="2"/>
    </row>
    <row r="97" spans="3:3" customFormat="1" x14ac:dyDescent="0.25">
      <c r="C97" s="2"/>
    </row>
    <row r="98" spans="3:3" customFormat="1" x14ac:dyDescent="0.25">
      <c r="C98" s="2"/>
    </row>
    <row r="99" spans="3:3" customFormat="1" x14ac:dyDescent="0.25">
      <c r="C99" s="2"/>
    </row>
    <row r="100" spans="3:3" customFormat="1" x14ac:dyDescent="0.25">
      <c r="C100" s="2"/>
    </row>
    <row r="101" spans="3:3" customFormat="1" x14ac:dyDescent="0.25">
      <c r="C101" s="2"/>
    </row>
    <row r="102" spans="3:3" customFormat="1" x14ac:dyDescent="0.25">
      <c r="C102" s="2"/>
    </row>
    <row r="103" spans="3:3" customFormat="1" x14ac:dyDescent="0.25">
      <c r="C103" s="2"/>
    </row>
    <row r="104" spans="3:3" customFormat="1" x14ac:dyDescent="0.25">
      <c r="C104" s="2"/>
    </row>
    <row r="105" spans="3:3" customFormat="1" x14ac:dyDescent="0.25">
      <c r="C105" s="2"/>
    </row>
    <row r="106" spans="3:3" customFormat="1" x14ac:dyDescent="0.25">
      <c r="C106" s="2"/>
    </row>
    <row r="107" spans="3:3" customFormat="1" x14ac:dyDescent="0.25">
      <c r="C107" s="2"/>
    </row>
    <row r="108" spans="3:3" customFormat="1" x14ac:dyDescent="0.25">
      <c r="C108" s="2"/>
    </row>
    <row r="109" spans="3:3" customFormat="1" x14ac:dyDescent="0.25">
      <c r="C109" s="2"/>
    </row>
    <row r="110" spans="3:3" customFormat="1" x14ac:dyDescent="0.25">
      <c r="C110" s="2"/>
    </row>
    <row r="111" spans="3:3" customFormat="1" x14ac:dyDescent="0.25">
      <c r="C111" s="2"/>
    </row>
    <row r="112" spans="3:3" customFormat="1" x14ac:dyDescent="0.25">
      <c r="C112" s="2"/>
    </row>
    <row r="113" spans="3:3" customFormat="1" x14ac:dyDescent="0.25">
      <c r="C113" s="2"/>
    </row>
    <row r="114" spans="3:3" customFormat="1" x14ac:dyDescent="0.25">
      <c r="C114" s="2"/>
    </row>
    <row r="115" spans="3:3" customFormat="1" x14ac:dyDescent="0.25">
      <c r="C115" s="2"/>
    </row>
    <row r="116" spans="3:3" customFormat="1" x14ac:dyDescent="0.25">
      <c r="C116" s="2"/>
    </row>
    <row r="117" spans="3:3" customFormat="1" x14ac:dyDescent="0.25">
      <c r="C117" s="2"/>
    </row>
    <row r="118" spans="3:3" customFormat="1" x14ac:dyDescent="0.25">
      <c r="C118" s="2"/>
    </row>
    <row r="119" spans="3:3" customFormat="1" x14ac:dyDescent="0.25">
      <c r="C119" s="2"/>
    </row>
    <row r="120" spans="3:3" customFormat="1" x14ac:dyDescent="0.25">
      <c r="C120" s="2"/>
    </row>
    <row r="121" spans="3:3" customFormat="1" x14ac:dyDescent="0.25">
      <c r="C121" s="2"/>
    </row>
    <row r="122" spans="3:3" customFormat="1" x14ac:dyDescent="0.25">
      <c r="C122" s="2"/>
    </row>
    <row r="123" spans="3:3" customFormat="1" x14ac:dyDescent="0.25">
      <c r="C123" s="2"/>
    </row>
    <row r="124" spans="3:3" customFormat="1" x14ac:dyDescent="0.25">
      <c r="C124" s="2"/>
    </row>
    <row r="125" spans="3:3" customFormat="1" x14ac:dyDescent="0.25">
      <c r="C125" s="2"/>
    </row>
    <row r="126" spans="3:3" customFormat="1" x14ac:dyDescent="0.25">
      <c r="C126" s="2"/>
    </row>
    <row r="127" spans="3:3" customFormat="1" x14ac:dyDescent="0.25">
      <c r="C127" s="2"/>
    </row>
    <row r="128" spans="3:3" customFormat="1" x14ac:dyDescent="0.25">
      <c r="C128" s="2"/>
    </row>
    <row r="129" spans="3:3" customFormat="1" x14ac:dyDescent="0.25">
      <c r="C129" s="2"/>
    </row>
    <row r="130" spans="3:3" customFormat="1" x14ac:dyDescent="0.25">
      <c r="C130" s="2"/>
    </row>
    <row r="131" spans="3:3" customFormat="1" x14ac:dyDescent="0.25">
      <c r="C131" s="2"/>
    </row>
    <row r="132" spans="3:3" customFormat="1" x14ac:dyDescent="0.25">
      <c r="C132" s="2"/>
    </row>
    <row r="133" spans="3:3" customFormat="1" x14ac:dyDescent="0.25">
      <c r="C133" s="2"/>
    </row>
    <row r="134" spans="3:3" customFormat="1" x14ac:dyDescent="0.25">
      <c r="C134" s="2"/>
    </row>
    <row r="135" spans="3:3" customFormat="1" x14ac:dyDescent="0.25">
      <c r="C135" s="2"/>
    </row>
    <row r="136" spans="3:3" customFormat="1" x14ac:dyDescent="0.25">
      <c r="C136" s="2"/>
    </row>
    <row r="137" spans="3:3" customFormat="1" x14ac:dyDescent="0.25">
      <c r="C137" s="2"/>
    </row>
    <row r="138" spans="3:3" customFormat="1" x14ac:dyDescent="0.25">
      <c r="C138" s="2"/>
    </row>
    <row r="139" spans="3:3" customFormat="1" x14ac:dyDescent="0.25">
      <c r="C139" s="2"/>
    </row>
    <row r="140" spans="3:3" customFormat="1" x14ac:dyDescent="0.25">
      <c r="C140" s="2"/>
    </row>
    <row r="141" spans="3:3" customFormat="1" x14ac:dyDescent="0.25">
      <c r="C141" s="2"/>
    </row>
    <row r="142" spans="3:3" customFormat="1" x14ac:dyDescent="0.25">
      <c r="C142" s="2"/>
    </row>
    <row r="143" spans="3:3" customFormat="1" x14ac:dyDescent="0.25">
      <c r="C143" s="2"/>
    </row>
    <row r="144" spans="3:3" customFormat="1" x14ac:dyDescent="0.25">
      <c r="C144" s="2"/>
    </row>
    <row r="145" spans="3:3" customFormat="1" x14ac:dyDescent="0.25">
      <c r="C145" s="2"/>
    </row>
    <row r="146" spans="3:3" customFormat="1" x14ac:dyDescent="0.25">
      <c r="C146" s="2"/>
    </row>
    <row r="147" spans="3:3" customFormat="1" x14ac:dyDescent="0.25">
      <c r="C147" s="2"/>
    </row>
    <row r="148" spans="3:3" customFormat="1" x14ac:dyDescent="0.25">
      <c r="C148" s="2"/>
    </row>
    <row r="149" spans="3:3" customFormat="1" x14ac:dyDescent="0.25">
      <c r="C149" s="2"/>
    </row>
    <row r="150" spans="3:3" customFormat="1" x14ac:dyDescent="0.25">
      <c r="C150" s="2"/>
    </row>
    <row r="151" spans="3:3" customFormat="1" x14ac:dyDescent="0.25">
      <c r="C151" s="2"/>
    </row>
    <row r="152" spans="3:3" customFormat="1" x14ac:dyDescent="0.25">
      <c r="C152" s="2"/>
    </row>
    <row r="153" spans="3:3" customFormat="1" x14ac:dyDescent="0.25">
      <c r="C153" s="2"/>
    </row>
    <row r="154" spans="3:3" customFormat="1" x14ac:dyDescent="0.25">
      <c r="C154" s="2"/>
    </row>
    <row r="155" spans="3:3" customFormat="1" x14ac:dyDescent="0.25">
      <c r="C155" s="2"/>
    </row>
    <row r="156" spans="3:3" customFormat="1" x14ac:dyDescent="0.25">
      <c r="C156" s="2"/>
    </row>
    <row r="157" spans="3:3" customFormat="1" x14ac:dyDescent="0.25">
      <c r="C157" s="2"/>
    </row>
    <row r="158" spans="3:3" customFormat="1" x14ac:dyDescent="0.25">
      <c r="C158" s="2"/>
    </row>
    <row r="159" spans="3:3" customFormat="1" x14ac:dyDescent="0.25">
      <c r="C159" s="2"/>
    </row>
    <row r="160" spans="3:3" customFormat="1" x14ac:dyDescent="0.25">
      <c r="C160" s="2"/>
    </row>
    <row r="161" spans="3:3" customFormat="1" x14ac:dyDescent="0.25">
      <c r="C161" s="2"/>
    </row>
    <row r="162" spans="3:3" customFormat="1" x14ac:dyDescent="0.25">
      <c r="C162" s="2"/>
    </row>
    <row r="163" spans="3:3" customFormat="1" x14ac:dyDescent="0.25">
      <c r="C163" s="2"/>
    </row>
    <row r="164" spans="3:3" customFormat="1" x14ac:dyDescent="0.25">
      <c r="C164" s="2"/>
    </row>
    <row r="165" spans="3:3" customFormat="1" x14ac:dyDescent="0.25">
      <c r="C165" s="2"/>
    </row>
    <row r="166" spans="3:3" customFormat="1" x14ac:dyDescent="0.25">
      <c r="C166" s="2"/>
    </row>
    <row r="167" spans="3:3" customFormat="1" x14ac:dyDescent="0.25">
      <c r="C167" s="2"/>
    </row>
    <row r="168" spans="3:3" customFormat="1" x14ac:dyDescent="0.25">
      <c r="C168" s="2"/>
    </row>
    <row r="169" spans="3:3" customFormat="1" x14ac:dyDescent="0.25">
      <c r="C169" s="2"/>
    </row>
    <row r="170" spans="3:3" customFormat="1" x14ac:dyDescent="0.25">
      <c r="C170" s="2"/>
    </row>
    <row r="171" spans="3:3" customFormat="1" x14ac:dyDescent="0.25">
      <c r="C171" s="2"/>
    </row>
    <row r="172" spans="3:3" customFormat="1" x14ac:dyDescent="0.25">
      <c r="C172" s="2"/>
    </row>
    <row r="173" spans="3:3" customFormat="1" x14ac:dyDescent="0.25">
      <c r="C173" s="2"/>
    </row>
    <row r="174" spans="3:3" customFormat="1" x14ac:dyDescent="0.25">
      <c r="C174" s="2"/>
    </row>
    <row r="175" spans="3:3" customFormat="1" x14ac:dyDescent="0.25">
      <c r="C175" s="2"/>
    </row>
    <row r="176" spans="3:3" customFormat="1" x14ac:dyDescent="0.25">
      <c r="C176" s="2"/>
    </row>
    <row r="177" spans="3:3" customFormat="1" x14ac:dyDescent="0.25">
      <c r="C177" s="2"/>
    </row>
    <row r="178" spans="3:3" customFormat="1" x14ac:dyDescent="0.25">
      <c r="C178" s="2"/>
    </row>
    <row r="179" spans="3:3" customFormat="1" x14ac:dyDescent="0.25">
      <c r="C179" s="2"/>
    </row>
    <row r="180" spans="3:3" customFormat="1" x14ac:dyDescent="0.25">
      <c r="C180" s="2"/>
    </row>
    <row r="181" spans="3:3" customFormat="1" x14ac:dyDescent="0.25">
      <c r="C181" s="2"/>
    </row>
    <row r="182" spans="3:3" customFormat="1" x14ac:dyDescent="0.25">
      <c r="C182" s="2"/>
    </row>
    <row r="183" spans="3:3" customFormat="1" x14ac:dyDescent="0.25">
      <c r="C183" s="2"/>
    </row>
    <row r="184" spans="3:3" customFormat="1" x14ac:dyDescent="0.25">
      <c r="C184" s="2"/>
    </row>
    <row r="185" spans="3:3" customFormat="1" x14ac:dyDescent="0.25">
      <c r="C185" s="2"/>
    </row>
    <row r="186" spans="3:3" customFormat="1" x14ac:dyDescent="0.25">
      <c r="C186" s="2"/>
    </row>
    <row r="187" spans="3:3" customFormat="1" x14ac:dyDescent="0.25">
      <c r="C187" s="2"/>
    </row>
    <row r="188" spans="3:3" customFormat="1" x14ac:dyDescent="0.25">
      <c r="C188" s="2"/>
    </row>
    <row r="189" spans="3:3" customFormat="1" x14ac:dyDescent="0.25">
      <c r="C189" s="2"/>
    </row>
    <row r="190" spans="3:3" customFormat="1" x14ac:dyDescent="0.25">
      <c r="C190" s="2"/>
    </row>
    <row r="191" spans="3:3" customFormat="1" x14ac:dyDescent="0.25">
      <c r="C191" s="2"/>
    </row>
    <row r="192" spans="3:3" customFormat="1" x14ac:dyDescent="0.25">
      <c r="C192" s="2"/>
    </row>
    <row r="193" spans="3:3" customFormat="1" x14ac:dyDescent="0.25">
      <c r="C193" s="2"/>
    </row>
    <row r="194" spans="3:3" customFormat="1" x14ac:dyDescent="0.25">
      <c r="C194" s="2"/>
    </row>
    <row r="195" spans="3:3" customFormat="1" x14ac:dyDescent="0.25">
      <c r="C195" s="2"/>
    </row>
    <row r="196" spans="3:3" customFormat="1" x14ac:dyDescent="0.25">
      <c r="C196" s="2"/>
    </row>
    <row r="197" spans="3:3" customFormat="1" x14ac:dyDescent="0.25">
      <c r="C197" s="2"/>
    </row>
    <row r="198" spans="3:3" customFormat="1" x14ac:dyDescent="0.25">
      <c r="C198" s="2"/>
    </row>
    <row r="199" spans="3:3" customFormat="1" x14ac:dyDescent="0.25">
      <c r="C199" s="2"/>
    </row>
    <row r="200" spans="3:3" customFormat="1" x14ac:dyDescent="0.25">
      <c r="C200" s="2"/>
    </row>
    <row r="201" spans="3:3" customFormat="1" x14ac:dyDescent="0.25">
      <c r="C201" s="2"/>
    </row>
    <row r="202" spans="3:3" customFormat="1" x14ac:dyDescent="0.25">
      <c r="C202" s="2"/>
    </row>
    <row r="203" spans="3:3" customFormat="1" x14ac:dyDescent="0.25">
      <c r="C203" s="2"/>
    </row>
    <row r="204" spans="3:3" customFormat="1" x14ac:dyDescent="0.25">
      <c r="C204" s="2"/>
    </row>
    <row r="205" spans="3:3" customFormat="1" x14ac:dyDescent="0.25">
      <c r="C205" s="2"/>
    </row>
    <row r="206" spans="3:3" customFormat="1" x14ac:dyDescent="0.25">
      <c r="C206" s="2"/>
    </row>
    <row r="207" spans="3:3" customFormat="1" x14ac:dyDescent="0.25">
      <c r="C207" s="2"/>
    </row>
    <row r="208" spans="3:3" customFormat="1" x14ac:dyDescent="0.25">
      <c r="C208" s="2"/>
    </row>
    <row r="209" spans="3:3" customFormat="1" x14ac:dyDescent="0.25">
      <c r="C209" s="2"/>
    </row>
    <row r="210" spans="3:3" customFormat="1" x14ac:dyDescent="0.25">
      <c r="C210" s="2"/>
    </row>
    <row r="211" spans="3:3" customFormat="1" x14ac:dyDescent="0.25">
      <c r="C211" s="2"/>
    </row>
    <row r="212" spans="3:3" customFormat="1" x14ac:dyDescent="0.25">
      <c r="C212" s="2"/>
    </row>
    <row r="213" spans="3:3" customFormat="1" x14ac:dyDescent="0.25">
      <c r="C213" s="2"/>
    </row>
    <row r="214" spans="3:3" customFormat="1" x14ac:dyDescent="0.25">
      <c r="C214" s="2"/>
    </row>
    <row r="215" spans="3:3" customFormat="1" x14ac:dyDescent="0.25">
      <c r="C215" s="2"/>
    </row>
    <row r="216" spans="3:3" customFormat="1" x14ac:dyDescent="0.25">
      <c r="C216" s="2"/>
    </row>
    <row r="217" spans="3:3" customFormat="1" x14ac:dyDescent="0.25">
      <c r="C217" s="2"/>
    </row>
    <row r="218" spans="3:3" customFormat="1" x14ac:dyDescent="0.25">
      <c r="C218" s="2"/>
    </row>
    <row r="219" spans="3:3" customFormat="1" x14ac:dyDescent="0.25">
      <c r="C219" s="2"/>
    </row>
    <row r="220" spans="3:3" customFormat="1" x14ac:dyDescent="0.25">
      <c r="C220" s="2"/>
    </row>
    <row r="221" spans="3:3" customFormat="1" x14ac:dyDescent="0.25">
      <c r="C221" s="2"/>
    </row>
    <row r="222" spans="3:3" customFormat="1" x14ac:dyDescent="0.25">
      <c r="C222" s="2"/>
    </row>
    <row r="223" spans="3:3" customFormat="1" x14ac:dyDescent="0.25">
      <c r="C223" s="2"/>
    </row>
    <row r="224" spans="3:3" customFormat="1" x14ac:dyDescent="0.25">
      <c r="C224" s="2"/>
    </row>
    <row r="225" spans="3:3" customFormat="1" x14ac:dyDescent="0.25">
      <c r="C225" s="2"/>
    </row>
    <row r="226" spans="3:3" customFormat="1" x14ac:dyDescent="0.25">
      <c r="C226" s="2"/>
    </row>
    <row r="227" spans="3:3" customFormat="1" x14ac:dyDescent="0.25">
      <c r="C227" s="2"/>
    </row>
    <row r="228" spans="3:3" customFormat="1" x14ac:dyDescent="0.25">
      <c r="C228" s="2"/>
    </row>
    <row r="229" spans="3:3" customFormat="1" x14ac:dyDescent="0.25">
      <c r="C229" s="2"/>
    </row>
    <row r="230" spans="3:3" customFormat="1" x14ac:dyDescent="0.25">
      <c r="C230" s="2"/>
    </row>
    <row r="231" spans="3:3" customFormat="1" x14ac:dyDescent="0.25">
      <c r="C231" s="2"/>
    </row>
    <row r="232" spans="3:3" customFormat="1" x14ac:dyDescent="0.25">
      <c r="C232" s="2"/>
    </row>
    <row r="233" spans="3:3" customFormat="1" x14ac:dyDescent="0.25">
      <c r="C233" s="2"/>
    </row>
    <row r="234" spans="3:3" customFormat="1" x14ac:dyDescent="0.25">
      <c r="C234" s="2"/>
    </row>
    <row r="235" spans="3:3" customFormat="1" x14ac:dyDescent="0.25">
      <c r="C235" s="2"/>
    </row>
    <row r="236" spans="3:3" customFormat="1" x14ac:dyDescent="0.25">
      <c r="C236" s="2"/>
    </row>
    <row r="237" spans="3:3" customFormat="1" x14ac:dyDescent="0.25">
      <c r="C237" s="2"/>
    </row>
    <row r="238" spans="3:3" customFormat="1" x14ac:dyDescent="0.25">
      <c r="C238" s="2"/>
    </row>
    <row r="239" spans="3:3" customFormat="1" x14ac:dyDescent="0.25">
      <c r="C239" s="2"/>
    </row>
    <row r="240" spans="3:3" customFormat="1" x14ac:dyDescent="0.25">
      <c r="C240" s="2"/>
    </row>
    <row r="241" spans="3:3" customFormat="1" x14ac:dyDescent="0.25">
      <c r="C241" s="2"/>
    </row>
    <row r="242" spans="3:3" customFormat="1" x14ac:dyDescent="0.25">
      <c r="C242" s="2"/>
    </row>
    <row r="243" spans="3:3" customFormat="1" x14ac:dyDescent="0.25">
      <c r="C243" s="2"/>
    </row>
    <row r="244" spans="3:3" customFormat="1" x14ac:dyDescent="0.25">
      <c r="C244" s="2"/>
    </row>
    <row r="245" spans="3:3" customFormat="1" x14ac:dyDescent="0.25">
      <c r="C245" s="2"/>
    </row>
    <row r="246" spans="3:3" customFormat="1" x14ac:dyDescent="0.25">
      <c r="C246" s="2"/>
    </row>
    <row r="247" spans="3:3" customFormat="1" x14ac:dyDescent="0.25">
      <c r="C247" s="2"/>
    </row>
    <row r="248" spans="3:3" customFormat="1" x14ac:dyDescent="0.25">
      <c r="C248" s="2"/>
    </row>
    <row r="249" spans="3:3" customFormat="1" x14ac:dyDescent="0.25">
      <c r="C249" s="2"/>
    </row>
    <row r="250" spans="3:3" customFormat="1" x14ac:dyDescent="0.25">
      <c r="C250" s="2"/>
    </row>
    <row r="251" spans="3:3" customFormat="1" x14ac:dyDescent="0.25">
      <c r="C251" s="2"/>
    </row>
    <row r="252" spans="3:3" customFormat="1" x14ac:dyDescent="0.25">
      <c r="C252" s="2"/>
    </row>
    <row r="253" spans="3:3" customFormat="1" x14ac:dyDescent="0.25">
      <c r="C253" s="2"/>
    </row>
    <row r="254" spans="3:3" customFormat="1" x14ac:dyDescent="0.25">
      <c r="C254" s="2"/>
    </row>
    <row r="255" spans="3:3" customFormat="1" x14ac:dyDescent="0.25">
      <c r="C255" s="2"/>
    </row>
    <row r="256" spans="3:3" customFormat="1" x14ac:dyDescent="0.25">
      <c r="C256" s="2"/>
    </row>
    <row r="257" spans="3:3" customFormat="1" x14ac:dyDescent="0.25">
      <c r="C257" s="2"/>
    </row>
    <row r="258" spans="3:3" customFormat="1" x14ac:dyDescent="0.25">
      <c r="C258" s="2"/>
    </row>
    <row r="259" spans="3:3" customFormat="1" x14ac:dyDescent="0.25">
      <c r="C259" s="2"/>
    </row>
    <row r="260" spans="3:3" customFormat="1" x14ac:dyDescent="0.25">
      <c r="C260" s="2"/>
    </row>
    <row r="261" spans="3:3" customFormat="1" x14ac:dyDescent="0.25">
      <c r="C261" s="2"/>
    </row>
    <row r="262" spans="3:3" customFormat="1" x14ac:dyDescent="0.25">
      <c r="C262" s="2"/>
    </row>
    <row r="263" spans="3:3" customFormat="1" x14ac:dyDescent="0.25">
      <c r="C263" s="2"/>
    </row>
    <row r="264" spans="3:3" customFormat="1" x14ac:dyDescent="0.25">
      <c r="C264" s="2"/>
    </row>
    <row r="265" spans="3:3" customFormat="1" x14ac:dyDescent="0.25">
      <c r="C265" s="2"/>
    </row>
    <row r="266" spans="3:3" customFormat="1" x14ac:dyDescent="0.25">
      <c r="C266" s="2"/>
    </row>
    <row r="267" spans="3:3" customFormat="1" x14ac:dyDescent="0.25">
      <c r="C267" s="2"/>
    </row>
    <row r="268" spans="3:3" customFormat="1" x14ac:dyDescent="0.25">
      <c r="C268" s="2"/>
    </row>
    <row r="269" spans="3:3" customFormat="1" x14ac:dyDescent="0.25">
      <c r="C269" s="2"/>
    </row>
    <row r="270" spans="3:3" customFormat="1" x14ac:dyDescent="0.25">
      <c r="C270" s="2"/>
    </row>
    <row r="271" spans="3:3" customFormat="1" x14ac:dyDescent="0.25">
      <c r="C271" s="2"/>
    </row>
    <row r="272" spans="3:3" customFormat="1" x14ac:dyDescent="0.25">
      <c r="C272" s="2"/>
    </row>
    <row r="273" spans="3:3" customFormat="1" x14ac:dyDescent="0.25">
      <c r="C273" s="2"/>
    </row>
    <row r="274" spans="3:3" customFormat="1" x14ac:dyDescent="0.25">
      <c r="C274" s="2"/>
    </row>
    <row r="275" spans="3:3" customFormat="1" x14ac:dyDescent="0.25">
      <c r="C275" s="2"/>
    </row>
    <row r="276" spans="3:3" customFormat="1" x14ac:dyDescent="0.25">
      <c r="C276" s="2"/>
    </row>
    <row r="277" spans="3:3" customFormat="1" x14ac:dyDescent="0.25">
      <c r="C277" s="2"/>
    </row>
    <row r="278" spans="3:3" customFormat="1" x14ac:dyDescent="0.25">
      <c r="C278" s="2"/>
    </row>
    <row r="279" spans="3:3" customFormat="1" x14ac:dyDescent="0.25">
      <c r="C279" s="2"/>
    </row>
    <row r="280" spans="3:3" customFormat="1" x14ac:dyDescent="0.25">
      <c r="C280" s="2"/>
    </row>
    <row r="281" spans="3:3" customFormat="1" x14ac:dyDescent="0.25">
      <c r="C281" s="2"/>
    </row>
    <row r="282" spans="3:3" customFormat="1" x14ac:dyDescent="0.25">
      <c r="C282" s="2"/>
    </row>
    <row r="283" spans="3:3" customFormat="1" x14ac:dyDescent="0.25">
      <c r="C283" s="2"/>
    </row>
    <row r="284" spans="3:3" customFormat="1" x14ac:dyDescent="0.25">
      <c r="C284" s="2"/>
    </row>
    <row r="285" spans="3:3" customFormat="1" x14ac:dyDescent="0.25">
      <c r="C285" s="2"/>
    </row>
    <row r="286" spans="3:3" customFormat="1" x14ac:dyDescent="0.25">
      <c r="C286" s="2"/>
    </row>
    <row r="287" spans="3:3" customFormat="1" x14ac:dyDescent="0.25">
      <c r="C287" s="2"/>
    </row>
    <row r="288" spans="3:3" customFormat="1" x14ac:dyDescent="0.25">
      <c r="C288" s="2"/>
    </row>
    <row r="289" spans="3:3" customFormat="1" x14ac:dyDescent="0.25">
      <c r="C289" s="2"/>
    </row>
    <row r="290" spans="3:3" customFormat="1" x14ac:dyDescent="0.25">
      <c r="C290" s="2"/>
    </row>
    <row r="291" spans="3:3" customFormat="1" x14ac:dyDescent="0.25">
      <c r="C291" s="2"/>
    </row>
    <row r="292" spans="3:3" customFormat="1" x14ac:dyDescent="0.25">
      <c r="C292" s="2"/>
    </row>
    <row r="293" spans="3:3" customFormat="1" x14ac:dyDescent="0.25">
      <c r="C293" s="2"/>
    </row>
    <row r="294" spans="3:3" customFormat="1" x14ac:dyDescent="0.25">
      <c r="C294" s="2"/>
    </row>
    <row r="295" spans="3:3" customFormat="1" x14ac:dyDescent="0.25">
      <c r="C295" s="2"/>
    </row>
    <row r="296" spans="3:3" customFormat="1" x14ac:dyDescent="0.25">
      <c r="C296" s="2"/>
    </row>
    <row r="297" spans="3:3" customFormat="1" x14ac:dyDescent="0.25">
      <c r="C297" s="2"/>
    </row>
    <row r="298" spans="3:3" customFormat="1" x14ac:dyDescent="0.25">
      <c r="C298" s="2"/>
    </row>
    <row r="299" spans="3:3" customFormat="1" x14ac:dyDescent="0.25">
      <c r="C299" s="2"/>
    </row>
    <row r="300" spans="3:3" customFormat="1" x14ac:dyDescent="0.25">
      <c r="C300" s="2"/>
    </row>
    <row r="301" spans="3:3" customFormat="1" x14ac:dyDescent="0.25">
      <c r="C301" s="2"/>
    </row>
    <row r="302" spans="3:3" customFormat="1" x14ac:dyDescent="0.25">
      <c r="C302" s="2"/>
    </row>
    <row r="303" spans="3:3" customFormat="1" x14ac:dyDescent="0.25">
      <c r="C303" s="2"/>
    </row>
    <row r="304" spans="3:3" customFormat="1" x14ac:dyDescent="0.25">
      <c r="C304" s="2"/>
    </row>
    <row r="305" spans="3:3" customFormat="1" x14ac:dyDescent="0.25">
      <c r="C305" s="2"/>
    </row>
    <row r="306" spans="3:3" customFormat="1" x14ac:dyDescent="0.25">
      <c r="C306" s="2"/>
    </row>
    <row r="307" spans="3:3" customFormat="1" x14ac:dyDescent="0.25">
      <c r="C307" s="2"/>
    </row>
    <row r="308" spans="3:3" customFormat="1" x14ac:dyDescent="0.25">
      <c r="C308" s="2"/>
    </row>
    <row r="309" spans="3:3" customFormat="1" x14ac:dyDescent="0.25">
      <c r="C309" s="2"/>
    </row>
    <row r="310" spans="3:3" customFormat="1" x14ac:dyDescent="0.25">
      <c r="C310" s="2"/>
    </row>
    <row r="311" spans="3:3" customFormat="1" x14ac:dyDescent="0.25">
      <c r="C311" s="2"/>
    </row>
    <row r="312" spans="3:3" customFormat="1" x14ac:dyDescent="0.25">
      <c r="C312" s="2"/>
    </row>
    <row r="313" spans="3:3" customFormat="1" x14ac:dyDescent="0.25">
      <c r="C313" s="2"/>
    </row>
    <row r="314" spans="3:3" customFormat="1" x14ac:dyDescent="0.25">
      <c r="C314" s="2"/>
    </row>
    <row r="315" spans="3:3" customFormat="1" x14ac:dyDescent="0.25">
      <c r="C315" s="2"/>
    </row>
    <row r="316" spans="3:3" customFormat="1" x14ac:dyDescent="0.25">
      <c r="C316" s="2"/>
    </row>
    <row r="317" spans="3:3" customFormat="1" x14ac:dyDescent="0.25">
      <c r="C317" s="2"/>
    </row>
    <row r="318" spans="3:3" customFormat="1" x14ac:dyDescent="0.25">
      <c r="C318" s="2"/>
    </row>
    <row r="319" spans="3:3" customFormat="1" x14ac:dyDescent="0.25">
      <c r="C319" s="2"/>
    </row>
    <row r="320" spans="3:3" customFormat="1" x14ac:dyDescent="0.25">
      <c r="C320" s="2"/>
    </row>
    <row r="321" spans="3:3" customFormat="1" x14ac:dyDescent="0.25">
      <c r="C321" s="2"/>
    </row>
    <row r="322" spans="3:3" customFormat="1" x14ac:dyDescent="0.25">
      <c r="C322" s="2"/>
    </row>
    <row r="323" spans="3:3" customFormat="1" x14ac:dyDescent="0.25">
      <c r="C323" s="2"/>
    </row>
    <row r="324" spans="3:3" customFormat="1" x14ac:dyDescent="0.25">
      <c r="C324" s="2"/>
    </row>
    <row r="325" spans="3:3" customFormat="1" x14ac:dyDescent="0.25">
      <c r="C325" s="2"/>
    </row>
    <row r="326" spans="3:3" customFormat="1" x14ac:dyDescent="0.25">
      <c r="C326" s="2"/>
    </row>
    <row r="327" spans="3:3" customFormat="1" x14ac:dyDescent="0.25">
      <c r="C327" s="2"/>
    </row>
    <row r="328" spans="3:3" customFormat="1" x14ac:dyDescent="0.25">
      <c r="C328" s="2"/>
    </row>
    <row r="329" spans="3:3" customFormat="1" x14ac:dyDescent="0.25">
      <c r="C329" s="2"/>
    </row>
    <row r="330" spans="3:3" customFormat="1" x14ac:dyDescent="0.25">
      <c r="C330" s="2"/>
    </row>
    <row r="331" spans="3:3" customFormat="1" x14ac:dyDescent="0.25">
      <c r="C331" s="2"/>
    </row>
    <row r="332" spans="3:3" customFormat="1" x14ac:dyDescent="0.25">
      <c r="C332" s="2"/>
    </row>
    <row r="333" spans="3:3" customFormat="1" x14ac:dyDescent="0.25">
      <c r="C333" s="2"/>
    </row>
    <row r="334" spans="3:3" customFormat="1" x14ac:dyDescent="0.25">
      <c r="C334" s="2"/>
    </row>
    <row r="335" spans="3:3" customFormat="1" x14ac:dyDescent="0.25">
      <c r="C335" s="2"/>
    </row>
    <row r="336" spans="3:3" customFormat="1" x14ac:dyDescent="0.25">
      <c r="C336" s="2"/>
    </row>
    <row r="337" spans="3:3" customFormat="1" x14ac:dyDescent="0.25">
      <c r="C337" s="2"/>
    </row>
    <row r="338" spans="3:3" customFormat="1" x14ac:dyDescent="0.25">
      <c r="C338" s="2"/>
    </row>
    <row r="339" spans="3:3" customFormat="1" x14ac:dyDescent="0.25">
      <c r="C339" s="2"/>
    </row>
    <row r="340" spans="3:3" customFormat="1" x14ac:dyDescent="0.25">
      <c r="C340" s="2"/>
    </row>
    <row r="341" spans="3:3" customFormat="1" x14ac:dyDescent="0.25">
      <c r="C341" s="2"/>
    </row>
    <row r="342" spans="3:3" customFormat="1" x14ac:dyDescent="0.25">
      <c r="C342" s="2"/>
    </row>
    <row r="343" spans="3:3" customFormat="1" x14ac:dyDescent="0.25">
      <c r="C343" s="2"/>
    </row>
    <row r="344" spans="3:3" customFormat="1" x14ac:dyDescent="0.25">
      <c r="C344" s="2"/>
    </row>
    <row r="345" spans="3:3" customFormat="1" x14ac:dyDescent="0.25">
      <c r="C345" s="2"/>
    </row>
    <row r="346" spans="3:3" customFormat="1" x14ac:dyDescent="0.25">
      <c r="C346" s="2"/>
    </row>
    <row r="347" spans="3:3" customFormat="1" x14ac:dyDescent="0.25">
      <c r="C347" s="2"/>
    </row>
    <row r="348" spans="3:3" customFormat="1" x14ac:dyDescent="0.25">
      <c r="C348" s="2"/>
    </row>
    <row r="349" spans="3:3" customFormat="1" x14ac:dyDescent="0.25">
      <c r="C349" s="2"/>
    </row>
    <row r="350" spans="3:3" customFormat="1" x14ac:dyDescent="0.25">
      <c r="C350" s="2"/>
    </row>
    <row r="351" spans="3:3" customFormat="1" x14ac:dyDescent="0.25">
      <c r="C351" s="2"/>
    </row>
    <row r="352" spans="3:3" customFormat="1" x14ac:dyDescent="0.25">
      <c r="C352" s="2"/>
    </row>
    <row r="353" spans="3:3" customFormat="1" x14ac:dyDescent="0.25">
      <c r="C353" s="2"/>
    </row>
    <row r="354" spans="3:3" customFormat="1" x14ac:dyDescent="0.25">
      <c r="C354" s="2"/>
    </row>
    <row r="355" spans="3:3" customFormat="1" x14ac:dyDescent="0.25">
      <c r="C355" s="2"/>
    </row>
    <row r="356" spans="3:3" customFormat="1" x14ac:dyDescent="0.25">
      <c r="C356" s="2"/>
    </row>
    <row r="357" spans="3:3" customFormat="1" x14ac:dyDescent="0.25">
      <c r="C357" s="2"/>
    </row>
    <row r="358" spans="3:3" customFormat="1" x14ac:dyDescent="0.25">
      <c r="C358" s="2"/>
    </row>
    <row r="359" spans="3:3" customFormat="1" x14ac:dyDescent="0.25">
      <c r="C359" s="2"/>
    </row>
    <row r="360" spans="3:3" customFormat="1" x14ac:dyDescent="0.25">
      <c r="C360" s="2"/>
    </row>
    <row r="361" spans="3:3" customFormat="1" x14ac:dyDescent="0.25">
      <c r="C361" s="2"/>
    </row>
    <row r="362" spans="3:3" customFormat="1" x14ac:dyDescent="0.25">
      <c r="C362" s="2"/>
    </row>
    <row r="363" spans="3:3" customFormat="1" x14ac:dyDescent="0.25">
      <c r="C363" s="2"/>
    </row>
    <row r="364" spans="3:3" customFormat="1" x14ac:dyDescent="0.25">
      <c r="C364" s="2"/>
    </row>
    <row r="365" spans="3:3" customFormat="1" x14ac:dyDescent="0.25">
      <c r="C365" s="2"/>
    </row>
    <row r="366" spans="3:3" customFormat="1" x14ac:dyDescent="0.25">
      <c r="C366" s="2"/>
    </row>
    <row r="367" spans="3:3" customFormat="1" x14ac:dyDescent="0.25">
      <c r="C367" s="2"/>
    </row>
    <row r="368" spans="3:3" customFormat="1" x14ac:dyDescent="0.25">
      <c r="C368" s="2"/>
    </row>
    <row r="369" spans="3:3" customFormat="1" x14ac:dyDescent="0.25">
      <c r="C369" s="2"/>
    </row>
    <row r="370" spans="3:3" customFormat="1" x14ac:dyDescent="0.25">
      <c r="C370" s="2"/>
    </row>
    <row r="371" spans="3:3" customFormat="1" x14ac:dyDescent="0.25">
      <c r="C371" s="2"/>
    </row>
    <row r="372" spans="3:3" customFormat="1" x14ac:dyDescent="0.25">
      <c r="C372" s="2"/>
    </row>
    <row r="373" spans="3:3" customFormat="1" x14ac:dyDescent="0.25">
      <c r="C373" s="2"/>
    </row>
    <row r="374" spans="3:3" customFormat="1" x14ac:dyDescent="0.25">
      <c r="C374" s="2"/>
    </row>
    <row r="375" spans="3:3" customFormat="1" x14ac:dyDescent="0.25">
      <c r="C375" s="2"/>
    </row>
    <row r="376" spans="3:3" customFormat="1" x14ac:dyDescent="0.25">
      <c r="C376" s="2"/>
    </row>
    <row r="377" spans="3:3" customFormat="1" x14ac:dyDescent="0.25">
      <c r="C377" s="2"/>
    </row>
    <row r="378" spans="3:3" customFormat="1" x14ac:dyDescent="0.25">
      <c r="C378" s="2"/>
    </row>
    <row r="379" spans="3:3" customFormat="1" x14ac:dyDescent="0.25">
      <c r="C379" s="2"/>
    </row>
    <row r="380" spans="3:3" customFormat="1" x14ac:dyDescent="0.25">
      <c r="C380" s="2"/>
    </row>
    <row r="381" spans="3:3" customFormat="1" x14ac:dyDescent="0.25">
      <c r="C381" s="2"/>
    </row>
    <row r="382" spans="3:3" customFormat="1" x14ac:dyDescent="0.25">
      <c r="C382" s="2"/>
    </row>
    <row r="383" spans="3:3" customFormat="1" x14ac:dyDescent="0.25">
      <c r="C383" s="2"/>
    </row>
    <row r="384" spans="3:3" customFormat="1" x14ac:dyDescent="0.25">
      <c r="C384" s="2"/>
    </row>
    <row r="385" spans="3:3" customFormat="1" x14ac:dyDescent="0.25">
      <c r="C385" s="2"/>
    </row>
    <row r="386" spans="3:3" customFormat="1" x14ac:dyDescent="0.25">
      <c r="C386" s="2"/>
    </row>
    <row r="387" spans="3:3" customFormat="1" x14ac:dyDescent="0.25">
      <c r="C387" s="2"/>
    </row>
    <row r="388" spans="3:3" customFormat="1" x14ac:dyDescent="0.25">
      <c r="C388" s="2"/>
    </row>
    <row r="389" spans="3:3" customFormat="1" x14ac:dyDescent="0.25">
      <c r="C389" s="2"/>
    </row>
    <row r="390" spans="3:3" customFormat="1" x14ac:dyDescent="0.25">
      <c r="C390" s="2"/>
    </row>
    <row r="391" spans="3:3" customFormat="1" x14ac:dyDescent="0.25">
      <c r="C391" s="2"/>
    </row>
    <row r="392" spans="3:3" customFormat="1" x14ac:dyDescent="0.25">
      <c r="C392" s="2"/>
    </row>
    <row r="393" spans="3:3" customFormat="1" x14ac:dyDescent="0.25">
      <c r="C393" s="2"/>
    </row>
    <row r="394" spans="3:3" customFormat="1" x14ac:dyDescent="0.25">
      <c r="C394" s="2"/>
    </row>
    <row r="395" spans="3:3" customFormat="1" x14ac:dyDescent="0.25">
      <c r="C395" s="2"/>
    </row>
    <row r="396" spans="3:3" customFormat="1" x14ac:dyDescent="0.25">
      <c r="C396" s="2"/>
    </row>
    <row r="397" spans="3:3" customFormat="1" x14ac:dyDescent="0.25">
      <c r="C397" s="2"/>
    </row>
    <row r="398" spans="3:3" customFormat="1" x14ac:dyDescent="0.25">
      <c r="C398" s="2"/>
    </row>
    <row r="399" spans="3:3" customFormat="1" x14ac:dyDescent="0.25">
      <c r="C399" s="2"/>
    </row>
    <row r="400" spans="3:3" customFormat="1" x14ac:dyDescent="0.25">
      <c r="C400" s="2"/>
    </row>
    <row r="401" spans="3:3" customFormat="1" x14ac:dyDescent="0.25">
      <c r="C401" s="2"/>
    </row>
    <row r="402" spans="3:3" customFormat="1" x14ac:dyDescent="0.25">
      <c r="C402" s="2"/>
    </row>
    <row r="403" spans="3:3" customFormat="1" x14ac:dyDescent="0.25">
      <c r="C403" s="2"/>
    </row>
    <row r="404" spans="3:3" customFormat="1" x14ac:dyDescent="0.25">
      <c r="C404" s="2"/>
    </row>
    <row r="405" spans="3:3" customFormat="1" x14ac:dyDescent="0.25">
      <c r="C405" s="2"/>
    </row>
    <row r="406" spans="3:3" customFormat="1" x14ac:dyDescent="0.25">
      <c r="C406" s="2"/>
    </row>
    <row r="407" spans="3:3" customFormat="1" x14ac:dyDescent="0.25">
      <c r="C407" s="2"/>
    </row>
    <row r="408" spans="3:3" customFormat="1" x14ac:dyDescent="0.25">
      <c r="C408" s="2"/>
    </row>
    <row r="409" spans="3:3" customFormat="1" x14ac:dyDescent="0.25">
      <c r="C409" s="2"/>
    </row>
    <row r="410" spans="3:3" customFormat="1" x14ac:dyDescent="0.25">
      <c r="C410" s="2"/>
    </row>
    <row r="411" spans="3:3" customFormat="1" x14ac:dyDescent="0.25">
      <c r="C411" s="2"/>
    </row>
    <row r="412" spans="3:3" customFormat="1" x14ac:dyDescent="0.25">
      <c r="C412" s="2"/>
    </row>
    <row r="413" spans="3:3" customFormat="1" x14ac:dyDescent="0.25">
      <c r="C413" s="2"/>
    </row>
    <row r="414" spans="3:3" customFormat="1" x14ac:dyDescent="0.25">
      <c r="C414" s="2"/>
    </row>
    <row r="415" spans="3:3" customFormat="1" x14ac:dyDescent="0.25">
      <c r="C415" s="2"/>
    </row>
    <row r="416" spans="3:3" customFormat="1" x14ac:dyDescent="0.25">
      <c r="C416" s="2"/>
    </row>
    <row r="417" spans="3:3" customFormat="1" x14ac:dyDescent="0.25">
      <c r="C417" s="2"/>
    </row>
    <row r="418" spans="3:3" customFormat="1" x14ac:dyDescent="0.25">
      <c r="C418" s="2"/>
    </row>
    <row r="419" spans="3:3" customFormat="1" x14ac:dyDescent="0.25">
      <c r="C419" s="2"/>
    </row>
    <row r="420" spans="3:3" customFormat="1" x14ac:dyDescent="0.25">
      <c r="C420" s="2"/>
    </row>
    <row r="421" spans="3:3" customFormat="1" x14ac:dyDescent="0.25">
      <c r="C421" s="2"/>
    </row>
    <row r="422" spans="3:3" customFormat="1" x14ac:dyDescent="0.25">
      <c r="C422" s="2"/>
    </row>
    <row r="423" spans="3:3" customFormat="1" x14ac:dyDescent="0.25">
      <c r="C423" s="2"/>
    </row>
    <row r="424" spans="3:3" customFormat="1" x14ac:dyDescent="0.25">
      <c r="C424" s="2"/>
    </row>
    <row r="425" spans="3:3" customFormat="1" x14ac:dyDescent="0.25">
      <c r="C425" s="2"/>
    </row>
    <row r="426" spans="3:3" customFormat="1" x14ac:dyDescent="0.25">
      <c r="C426" s="2"/>
    </row>
    <row r="427" spans="3:3" customFormat="1" x14ac:dyDescent="0.25">
      <c r="C427" s="2"/>
    </row>
    <row r="428" spans="3:3" customFormat="1" x14ac:dyDescent="0.25">
      <c r="C428" s="2"/>
    </row>
    <row r="429" spans="3:3" customFormat="1" x14ac:dyDescent="0.25">
      <c r="C429" s="2"/>
    </row>
    <row r="430" spans="3:3" customFormat="1" x14ac:dyDescent="0.25">
      <c r="C430" s="2"/>
    </row>
    <row r="431" spans="3:3" customFormat="1" x14ac:dyDescent="0.25">
      <c r="C431" s="2"/>
    </row>
    <row r="432" spans="3:3" customFormat="1" x14ac:dyDescent="0.25">
      <c r="C432" s="2"/>
    </row>
    <row r="433" spans="3:3" customFormat="1" x14ac:dyDescent="0.25">
      <c r="C433" s="2"/>
    </row>
    <row r="434" spans="3:3" customFormat="1" x14ac:dyDescent="0.25">
      <c r="C434" s="2"/>
    </row>
    <row r="435" spans="3:3" customFormat="1" x14ac:dyDescent="0.25">
      <c r="C435" s="2"/>
    </row>
    <row r="436" spans="3:3" customFormat="1" x14ac:dyDescent="0.25">
      <c r="C436" s="2"/>
    </row>
    <row r="437" spans="3:3" customFormat="1" x14ac:dyDescent="0.25">
      <c r="C437" s="2"/>
    </row>
    <row r="438" spans="3:3" customFormat="1" x14ac:dyDescent="0.25">
      <c r="C438" s="2"/>
    </row>
    <row r="439" spans="3:3" customFormat="1" x14ac:dyDescent="0.25">
      <c r="C439" s="2"/>
    </row>
    <row r="440" spans="3:3" customFormat="1" x14ac:dyDescent="0.25">
      <c r="C440" s="2"/>
    </row>
    <row r="441" spans="3:3" customFormat="1" x14ac:dyDescent="0.25">
      <c r="C441" s="2"/>
    </row>
    <row r="442" spans="3:3" customFormat="1" x14ac:dyDescent="0.25">
      <c r="C442" s="2"/>
    </row>
    <row r="443" spans="3:3" customFormat="1" x14ac:dyDescent="0.25">
      <c r="C443" s="2"/>
    </row>
    <row r="444" spans="3:3" customFormat="1" x14ac:dyDescent="0.25">
      <c r="C444" s="2"/>
    </row>
    <row r="445" spans="3:3" customFormat="1" x14ac:dyDescent="0.25">
      <c r="C445" s="2"/>
    </row>
    <row r="446" spans="3:3" customFormat="1" x14ac:dyDescent="0.25">
      <c r="C446" s="2"/>
    </row>
    <row r="447" spans="3:3" customFormat="1" x14ac:dyDescent="0.25">
      <c r="C447" s="2"/>
    </row>
    <row r="448" spans="3:3" customFormat="1" x14ac:dyDescent="0.25">
      <c r="C448" s="2"/>
    </row>
    <row r="449" spans="3:3" customFormat="1" x14ac:dyDescent="0.25">
      <c r="C449" s="2"/>
    </row>
    <row r="450" spans="3:3" customFormat="1" x14ac:dyDescent="0.25">
      <c r="C450" s="2"/>
    </row>
    <row r="451" spans="3:3" customFormat="1" x14ac:dyDescent="0.25">
      <c r="C451" s="2"/>
    </row>
    <row r="452" spans="3:3" customFormat="1" x14ac:dyDescent="0.25">
      <c r="C452" s="2"/>
    </row>
    <row r="453" spans="3:3" customFormat="1" x14ac:dyDescent="0.25">
      <c r="C453" s="2"/>
    </row>
    <row r="454" spans="3:3" customFormat="1" x14ac:dyDescent="0.25">
      <c r="C454" s="2"/>
    </row>
    <row r="455" spans="3:3" customFormat="1" x14ac:dyDescent="0.25">
      <c r="C455" s="2"/>
    </row>
    <row r="456" spans="3:3" customFormat="1" x14ac:dyDescent="0.25">
      <c r="C456" s="2"/>
    </row>
    <row r="457" spans="3:3" customFormat="1" x14ac:dyDescent="0.25">
      <c r="C457" s="2"/>
    </row>
    <row r="458" spans="3:3" customFormat="1" x14ac:dyDescent="0.25">
      <c r="C458" s="2"/>
    </row>
    <row r="459" spans="3:3" customFormat="1" x14ac:dyDescent="0.25">
      <c r="C459" s="2"/>
    </row>
    <row r="460" spans="3:3" customFormat="1" x14ac:dyDescent="0.25">
      <c r="C460" s="2"/>
    </row>
    <row r="461" spans="3:3" customFormat="1" x14ac:dyDescent="0.25">
      <c r="C461" s="2"/>
    </row>
    <row r="462" spans="3:3" customFormat="1" x14ac:dyDescent="0.25">
      <c r="C462" s="2"/>
    </row>
    <row r="463" spans="3:3" customFormat="1" x14ac:dyDescent="0.25">
      <c r="C463" s="2"/>
    </row>
    <row r="464" spans="3:3" customFormat="1" x14ac:dyDescent="0.25">
      <c r="C464" s="2"/>
    </row>
    <row r="465" spans="3:3" customFormat="1" x14ac:dyDescent="0.25">
      <c r="C465" s="2"/>
    </row>
    <row r="466" spans="3:3" customFormat="1" x14ac:dyDescent="0.25">
      <c r="C466" s="2"/>
    </row>
    <row r="467" spans="3:3" customFormat="1" x14ac:dyDescent="0.25">
      <c r="C467" s="2"/>
    </row>
    <row r="468" spans="3:3" customFormat="1" x14ac:dyDescent="0.25">
      <c r="C468" s="2"/>
    </row>
    <row r="469" spans="3:3" customFormat="1" x14ac:dyDescent="0.25">
      <c r="C469" s="2"/>
    </row>
    <row r="470" spans="3:3" customFormat="1" x14ac:dyDescent="0.25">
      <c r="C470" s="2"/>
    </row>
    <row r="471" spans="3:3" customFormat="1" x14ac:dyDescent="0.25">
      <c r="C471" s="2"/>
    </row>
    <row r="472" spans="3:3" customFormat="1" x14ac:dyDescent="0.25">
      <c r="C472" s="2"/>
    </row>
    <row r="473" spans="3:3" customFormat="1" x14ac:dyDescent="0.25">
      <c r="C473" s="2"/>
    </row>
    <row r="474" spans="3:3" customFormat="1" x14ac:dyDescent="0.25">
      <c r="C474" s="2"/>
    </row>
    <row r="475" spans="3:3" customFormat="1" x14ac:dyDescent="0.25">
      <c r="C475" s="2"/>
    </row>
    <row r="476" spans="3:3" customFormat="1" x14ac:dyDescent="0.25">
      <c r="C476" s="2"/>
    </row>
    <row r="477" spans="3:3" customFormat="1" x14ac:dyDescent="0.25">
      <c r="C477" s="2"/>
    </row>
    <row r="478" spans="3:3" customFormat="1" x14ac:dyDescent="0.25">
      <c r="C478" s="2"/>
    </row>
    <row r="479" spans="3:3" customFormat="1" x14ac:dyDescent="0.25">
      <c r="C479" s="2"/>
    </row>
    <row r="480" spans="3:3" customFormat="1" x14ac:dyDescent="0.25">
      <c r="C480" s="2"/>
    </row>
    <row r="481" spans="3:3" customFormat="1" x14ac:dyDescent="0.25">
      <c r="C481" s="2"/>
    </row>
    <row r="482" spans="3:3" customFormat="1" x14ac:dyDescent="0.25">
      <c r="C482" s="2"/>
    </row>
    <row r="483" spans="3:3" customFormat="1" x14ac:dyDescent="0.25">
      <c r="C483" s="2"/>
    </row>
    <row r="484" spans="3:3" customFormat="1" x14ac:dyDescent="0.25">
      <c r="C484" s="2"/>
    </row>
    <row r="485" spans="3:3" customFormat="1" x14ac:dyDescent="0.25">
      <c r="C485" s="2"/>
    </row>
    <row r="486" spans="3:3" customFormat="1" x14ac:dyDescent="0.25">
      <c r="C486" s="2"/>
    </row>
    <row r="487" spans="3:3" customFormat="1" x14ac:dyDescent="0.25">
      <c r="C487" s="2"/>
    </row>
    <row r="488" spans="3:3" customFormat="1" x14ac:dyDescent="0.25">
      <c r="C488" s="2"/>
    </row>
    <row r="489" spans="3:3" customFormat="1" x14ac:dyDescent="0.25">
      <c r="C489" s="2"/>
    </row>
    <row r="490" spans="3:3" customFormat="1" x14ac:dyDescent="0.25">
      <c r="C490" s="2"/>
    </row>
    <row r="491" spans="3:3" customFormat="1" x14ac:dyDescent="0.25">
      <c r="C491" s="2"/>
    </row>
    <row r="492" spans="3:3" customFormat="1" x14ac:dyDescent="0.25">
      <c r="C492" s="2"/>
    </row>
    <row r="493" spans="3:3" customFormat="1" x14ac:dyDescent="0.25">
      <c r="C493" s="2"/>
    </row>
    <row r="494" spans="3:3" customFormat="1" x14ac:dyDescent="0.25">
      <c r="C494" s="2"/>
    </row>
    <row r="495" spans="3:3" customFormat="1" x14ac:dyDescent="0.25">
      <c r="C495" s="2"/>
    </row>
    <row r="496" spans="3:3" customFormat="1" x14ac:dyDescent="0.25">
      <c r="C496" s="2"/>
    </row>
    <row r="497" spans="3:3" customFormat="1" x14ac:dyDescent="0.25">
      <c r="C497" s="2"/>
    </row>
    <row r="498" spans="3:3" customFormat="1" x14ac:dyDescent="0.25">
      <c r="C498" s="2"/>
    </row>
    <row r="499" spans="3:3" customFormat="1" x14ac:dyDescent="0.25">
      <c r="C499" s="2"/>
    </row>
    <row r="500" spans="3:3" customFormat="1" x14ac:dyDescent="0.25">
      <c r="C500" s="2"/>
    </row>
    <row r="501" spans="3:3" customFormat="1" x14ac:dyDescent="0.25">
      <c r="C501" s="2"/>
    </row>
    <row r="502" spans="3:3" customFormat="1" x14ac:dyDescent="0.25">
      <c r="C502" s="2"/>
    </row>
    <row r="503" spans="3:3" customFormat="1" x14ac:dyDescent="0.25">
      <c r="C503" s="2"/>
    </row>
    <row r="504" spans="3:3" customFormat="1" x14ac:dyDescent="0.25">
      <c r="C504" s="2"/>
    </row>
    <row r="505" spans="3:3" customFormat="1" x14ac:dyDescent="0.25">
      <c r="C505" s="2"/>
    </row>
    <row r="506" spans="3:3" customFormat="1" x14ac:dyDescent="0.25">
      <c r="C506" s="2"/>
    </row>
    <row r="507" spans="3:3" customFormat="1" x14ac:dyDescent="0.25">
      <c r="C507" s="2"/>
    </row>
    <row r="508" spans="3:3" customFormat="1" x14ac:dyDescent="0.25">
      <c r="C508" s="2"/>
    </row>
    <row r="509" spans="3:3" customFormat="1" x14ac:dyDescent="0.25">
      <c r="C509" s="2"/>
    </row>
    <row r="510" spans="3:3" customFormat="1" x14ac:dyDescent="0.25">
      <c r="C510" s="2"/>
    </row>
    <row r="511" spans="3:3" customFormat="1" x14ac:dyDescent="0.25">
      <c r="C511" s="2"/>
    </row>
    <row r="512" spans="3:3" customFormat="1" x14ac:dyDescent="0.25">
      <c r="C512" s="2"/>
    </row>
    <row r="513" spans="3:3" customFormat="1" x14ac:dyDescent="0.25">
      <c r="C513" s="2"/>
    </row>
    <row r="514" spans="3:3" customFormat="1" x14ac:dyDescent="0.25">
      <c r="C514" s="2"/>
    </row>
    <row r="515" spans="3:3" customFormat="1" x14ac:dyDescent="0.25">
      <c r="C515" s="2"/>
    </row>
    <row r="516" spans="3:3" customFormat="1" x14ac:dyDescent="0.25">
      <c r="C516" s="2"/>
    </row>
    <row r="517" spans="3:3" customFormat="1" x14ac:dyDescent="0.25">
      <c r="C517" s="2"/>
    </row>
    <row r="518" spans="3:3" customFormat="1" x14ac:dyDescent="0.25">
      <c r="C518" s="2"/>
    </row>
    <row r="519" spans="3:3" customFormat="1" x14ac:dyDescent="0.25">
      <c r="C519" s="2"/>
    </row>
    <row r="520" spans="3:3" customFormat="1" x14ac:dyDescent="0.25">
      <c r="C520" s="2"/>
    </row>
    <row r="521" spans="3:3" customFormat="1" x14ac:dyDescent="0.25">
      <c r="C521" s="2"/>
    </row>
    <row r="522" spans="3:3" customFormat="1" x14ac:dyDescent="0.25">
      <c r="C522" s="2"/>
    </row>
    <row r="523" spans="3:3" customFormat="1" x14ac:dyDescent="0.25">
      <c r="C523" s="2"/>
    </row>
    <row r="524" spans="3:3" customFormat="1" x14ac:dyDescent="0.25">
      <c r="C524" s="2"/>
    </row>
    <row r="525" spans="3:3" customFormat="1" x14ac:dyDescent="0.25">
      <c r="C525" s="2"/>
    </row>
    <row r="526" spans="3:3" customFormat="1" x14ac:dyDescent="0.25">
      <c r="C526" s="2"/>
    </row>
    <row r="527" spans="3:3" customFormat="1" x14ac:dyDescent="0.25">
      <c r="C527" s="2"/>
    </row>
    <row r="528" spans="3:3" customFormat="1" x14ac:dyDescent="0.25">
      <c r="C528" s="2"/>
    </row>
    <row r="529" spans="3:3" customFormat="1" x14ac:dyDescent="0.25">
      <c r="C529" s="2"/>
    </row>
    <row r="530" spans="3:3" customFormat="1" x14ac:dyDescent="0.25">
      <c r="C530" s="2"/>
    </row>
    <row r="531" spans="3:3" customFormat="1" x14ac:dyDescent="0.25">
      <c r="C531" s="2"/>
    </row>
    <row r="532" spans="3:3" customFormat="1" x14ac:dyDescent="0.25">
      <c r="C532" s="2"/>
    </row>
    <row r="533" spans="3:3" customFormat="1" x14ac:dyDescent="0.25">
      <c r="C533" s="2"/>
    </row>
    <row r="534" spans="3:3" customFormat="1" x14ac:dyDescent="0.25">
      <c r="C534" s="2"/>
    </row>
    <row r="535" spans="3:3" customFormat="1" x14ac:dyDescent="0.25">
      <c r="C535" s="2"/>
    </row>
    <row r="536" spans="3:3" customFormat="1" x14ac:dyDescent="0.25">
      <c r="C536" s="2"/>
    </row>
    <row r="537" spans="3:3" customFormat="1" x14ac:dyDescent="0.25">
      <c r="C537" s="2"/>
    </row>
    <row r="538" spans="3:3" customFormat="1" x14ac:dyDescent="0.25">
      <c r="C538" s="2"/>
    </row>
    <row r="539" spans="3:3" customFormat="1" x14ac:dyDescent="0.25">
      <c r="C539" s="2"/>
    </row>
    <row r="540" spans="3:3" customFormat="1" x14ac:dyDescent="0.25">
      <c r="C540" s="2"/>
    </row>
    <row r="541" spans="3:3" customFormat="1" x14ac:dyDescent="0.25">
      <c r="C541" s="2"/>
    </row>
    <row r="542" spans="3:3" customFormat="1" x14ac:dyDescent="0.25">
      <c r="C542" s="2"/>
    </row>
    <row r="543" spans="3:3" customFormat="1" x14ac:dyDescent="0.25">
      <c r="C543" s="2"/>
    </row>
    <row r="544" spans="3:3" customFormat="1" x14ac:dyDescent="0.25">
      <c r="C544" s="2"/>
    </row>
    <row r="545" spans="3:3" customFormat="1" x14ac:dyDescent="0.25">
      <c r="C545" s="2"/>
    </row>
    <row r="546" spans="3:3" customFormat="1" x14ac:dyDescent="0.25">
      <c r="C546" s="2"/>
    </row>
    <row r="547" spans="3:3" customFormat="1" x14ac:dyDescent="0.25">
      <c r="C547" s="2"/>
    </row>
    <row r="548" spans="3:3" customFormat="1" x14ac:dyDescent="0.25">
      <c r="C548" s="2"/>
    </row>
    <row r="549" spans="3:3" customFormat="1" x14ac:dyDescent="0.25">
      <c r="C549" s="2"/>
    </row>
    <row r="550" spans="3:3" customFormat="1" x14ac:dyDescent="0.25">
      <c r="C550" s="2"/>
    </row>
    <row r="551" spans="3:3" customFormat="1" x14ac:dyDescent="0.25">
      <c r="C551" s="2"/>
    </row>
    <row r="552" spans="3:3" customFormat="1" x14ac:dyDescent="0.25">
      <c r="C552" s="2"/>
    </row>
    <row r="553" spans="3:3" customFormat="1" x14ac:dyDescent="0.25">
      <c r="C553" s="2"/>
    </row>
    <row r="554" spans="3:3" customFormat="1" x14ac:dyDescent="0.25">
      <c r="C554" s="2"/>
    </row>
    <row r="555" spans="3:3" customFormat="1" x14ac:dyDescent="0.25">
      <c r="C555" s="2"/>
    </row>
    <row r="556" spans="3:3" customFormat="1" x14ac:dyDescent="0.25">
      <c r="C556" s="2"/>
    </row>
    <row r="557" spans="3:3" customFormat="1" x14ac:dyDescent="0.25">
      <c r="C557" s="2"/>
    </row>
    <row r="558" spans="3:3" customFormat="1" x14ac:dyDescent="0.25">
      <c r="C558" s="2"/>
    </row>
    <row r="559" spans="3:3" customFormat="1" x14ac:dyDescent="0.25">
      <c r="C559" s="2"/>
    </row>
    <row r="560" spans="3:3" customFormat="1" x14ac:dyDescent="0.25">
      <c r="C560" s="2"/>
    </row>
    <row r="561" spans="3:3" customFormat="1" x14ac:dyDescent="0.25">
      <c r="C561" s="2"/>
    </row>
    <row r="562" spans="3:3" customFormat="1" x14ac:dyDescent="0.25">
      <c r="C562" s="2"/>
    </row>
    <row r="563" spans="3:3" customFormat="1" x14ac:dyDescent="0.25">
      <c r="C563" s="2"/>
    </row>
    <row r="564" spans="3:3" customFormat="1" x14ac:dyDescent="0.25">
      <c r="C564" s="2"/>
    </row>
    <row r="565" spans="3:3" customFormat="1" x14ac:dyDescent="0.25">
      <c r="C565" s="2"/>
    </row>
    <row r="566" spans="3:3" customFormat="1" x14ac:dyDescent="0.25">
      <c r="C566" s="2"/>
    </row>
    <row r="567" spans="3:3" customFormat="1" x14ac:dyDescent="0.25">
      <c r="C567" s="2"/>
    </row>
    <row r="568" spans="3:3" customFormat="1" x14ac:dyDescent="0.25">
      <c r="C568" s="2"/>
    </row>
    <row r="569" spans="3:3" customFormat="1" x14ac:dyDescent="0.25">
      <c r="C569" s="2"/>
    </row>
    <row r="570" spans="3:3" customFormat="1" x14ac:dyDescent="0.25">
      <c r="C570" s="2"/>
    </row>
    <row r="571" spans="3:3" customFormat="1" x14ac:dyDescent="0.25">
      <c r="C571" s="2"/>
    </row>
    <row r="572" spans="3:3" customFormat="1" x14ac:dyDescent="0.25">
      <c r="C572" s="2"/>
    </row>
    <row r="573" spans="3:3" customFormat="1" x14ac:dyDescent="0.25">
      <c r="C573" s="2"/>
    </row>
    <row r="574" spans="3:3" customFormat="1" x14ac:dyDescent="0.25">
      <c r="C574" s="2"/>
    </row>
    <row r="575" spans="3:3" customFormat="1" x14ac:dyDescent="0.25">
      <c r="C575" s="2"/>
    </row>
    <row r="576" spans="3:3" customFormat="1" x14ac:dyDescent="0.25">
      <c r="C576" s="2"/>
    </row>
    <row r="577" spans="3:3" customFormat="1" x14ac:dyDescent="0.25">
      <c r="C577" s="2"/>
    </row>
    <row r="578" spans="3:3" customFormat="1" x14ac:dyDescent="0.25">
      <c r="C578" s="2"/>
    </row>
    <row r="579" spans="3:3" customFormat="1" x14ac:dyDescent="0.25">
      <c r="C579" s="2"/>
    </row>
    <row r="580" spans="3:3" customFormat="1" x14ac:dyDescent="0.25">
      <c r="C580" s="2"/>
    </row>
    <row r="581" spans="3:3" customFormat="1" x14ac:dyDescent="0.25">
      <c r="C581" s="2"/>
    </row>
    <row r="582" spans="3:3" customFormat="1" x14ac:dyDescent="0.25">
      <c r="C582" s="2"/>
    </row>
    <row r="583" spans="3:3" customFormat="1" x14ac:dyDescent="0.25">
      <c r="C583" s="2"/>
    </row>
    <row r="584" spans="3:3" customFormat="1" x14ac:dyDescent="0.25">
      <c r="C584" s="2"/>
    </row>
    <row r="585" spans="3:3" customFormat="1" x14ac:dyDescent="0.25">
      <c r="C585" s="2"/>
    </row>
    <row r="586" spans="3:3" customFormat="1" x14ac:dyDescent="0.25">
      <c r="C586" s="2"/>
    </row>
    <row r="587" spans="3:3" customFormat="1" x14ac:dyDescent="0.25">
      <c r="C587" s="2"/>
    </row>
    <row r="588" spans="3:3" customFormat="1" x14ac:dyDescent="0.25">
      <c r="C588" s="2"/>
    </row>
    <row r="589" spans="3:3" customFormat="1" x14ac:dyDescent="0.25">
      <c r="C589" s="2"/>
    </row>
    <row r="590" spans="3:3" customFormat="1" x14ac:dyDescent="0.25">
      <c r="C590" s="2"/>
    </row>
    <row r="591" spans="3:3" customFormat="1" x14ac:dyDescent="0.25">
      <c r="C591" s="2"/>
    </row>
    <row r="592" spans="3:3" customFormat="1" x14ac:dyDescent="0.25">
      <c r="C592" s="2"/>
    </row>
    <row r="593" spans="3:3" customFormat="1" x14ac:dyDescent="0.25">
      <c r="C593" s="2"/>
    </row>
    <row r="594" spans="3:3" customFormat="1" x14ac:dyDescent="0.25">
      <c r="C594" s="2"/>
    </row>
    <row r="595" spans="3:3" customFormat="1" x14ac:dyDescent="0.25">
      <c r="C595" s="2"/>
    </row>
    <row r="596" spans="3:3" customFormat="1" x14ac:dyDescent="0.25">
      <c r="C596" s="2"/>
    </row>
    <row r="597" spans="3:3" customFormat="1" x14ac:dyDescent="0.25">
      <c r="C597" s="2"/>
    </row>
    <row r="598" spans="3:3" customFormat="1" x14ac:dyDescent="0.25">
      <c r="C598" s="2"/>
    </row>
    <row r="599" spans="3:3" customFormat="1" x14ac:dyDescent="0.25">
      <c r="C599" s="2"/>
    </row>
    <row r="600" spans="3:3" customFormat="1" x14ac:dyDescent="0.25">
      <c r="C600" s="2"/>
    </row>
    <row r="601" spans="3:3" customFormat="1" x14ac:dyDescent="0.25">
      <c r="C601" s="2"/>
    </row>
    <row r="602" spans="3:3" customFormat="1" x14ac:dyDescent="0.25">
      <c r="C602" s="2"/>
    </row>
    <row r="603" spans="3:3" customFormat="1" x14ac:dyDescent="0.25">
      <c r="C603" s="2"/>
    </row>
    <row r="604" spans="3:3" customFormat="1" x14ac:dyDescent="0.25">
      <c r="C604" s="2"/>
    </row>
    <row r="605" spans="3:3" customFormat="1" x14ac:dyDescent="0.25">
      <c r="C605" s="2"/>
    </row>
    <row r="606" spans="3:3" customFormat="1" x14ac:dyDescent="0.25">
      <c r="C606" s="2"/>
    </row>
    <row r="607" spans="3:3" customFormat="1" x14ac:dyDescent="0.25">
      <c r="C607" s="2"/>
    </row>
    <row r="608" spans="3:3" customFormat="1" x14ac:dyDescent="0.25">
      <c r="C608" s="2"/>
    </row>
    <row r="609" spans="3:3" customFormat="1" x14ac:dyDescent="0.25">
      <c r="C609" s="2"/>
    </row>
    <row r="610" spans="3:3" customFormat="1" x14ac:dyDescent="0.25">
      <c r="C610" s="2"/>
    </row>
    <row r="611" spans="3:3" customFormat="1" x14ac:dyDescent="0.25">
      <c r="C611" s="2"/>
    </row>
    <row r="612" spans="3:3" customFormat="1" x14ac:dyDescent="0.25">
      <c r="C612" s="2"/>
    </row>
    <row r="613" spans="3:3" customFormat="1" x14ac:dyDescent="0.25">
      <c r="C613" s="2"/>
    </row>
    <row r="614" spans="3:3" customFormat="1" x14ac:dyDescent="0.25">
      <c r="C614" s="2"/>
    </row>
    <row r="615" spans="3:3" customFormat="1" x14ac:dyDescent="0.25">
      <c r="C615" s="2"/>
    </row>
    <row r="616" spans="3:3" customFormat="1" x14ac:dyDescent="0.25">
      <c r="C616" s="2"/>
    </row>
    <row r="617" spans="3:3" customFormat="1" x14ac:dyDescent="0.25">
      <c r="C617" s="2"/>
    </row>
    <row r="618" spans="3:3" customFormat="1" x14ac:dyDescent="0.25">
      <c r="C618" s="2"/>
    </row>
    <row r="619" spans="3:3" customFormat="1" x14ac:dyDescent="0.25">
      <c r="C619" s="2"/>
    </row>
    <row r="620" spans="3:3" customFormat="1" x14ac:dyDescent="0.25">
      <c r="C620" s="2"/>
    </row>
    <row r="621" spans="3:3" customFormat="1" x14ac:dyDescent="0.25">
      <c r="C621" s="2"/>
    </row>
    <row r="622" spans="3:3" customFormat="1" x14ac:dyDescent="0.25">
      <c r="C622" s="2"/>
    </row>
    <row r="623" spans="3:3" customFormat="1" x14ac:dyDescent="0.25">
      <c r="C623" s="2"/>
    </row>
    <row r="624" spans="3:3" customFormat="1" x14ac:dyDescent="0.25">
      <c r="C624" s="2"/>
    </row>
    <row r="625" spans="3:3" customFormat="1" x14ac:dyDescent="0.25">
      <c r="C625" s="2"/>
    </row>
    <row r="626" spans="3:3" customFormat="1" x14ac:dyDescent="0.25">
      <c r="C626" s="2"/>
    </row>
    <row r="627" spans="3:3" customFormat="1" x14ac:dyDescent="0.25">
      <c r="C627" s="2"/>
    </row>
    <row r="628" spans="3:3" customFormat="1" x14ac:dyDescent="0.25">
      <c r="C628" s="2"/>
    </row>
    <row r="629" spans="3:3" customFormat="1" x14ac:dyDescent="0.25">
      <c r="C629" s="2"/>
    </row>
    <row r="630" spans="3:3" customFormat="1" x14ac:dyDescent="0.25">
      <c r="C630" s="2"/>
    </row>
    <row r="631" spans="3:3" customFormat="1" x14ac:dyDescent="0.25">
      <c r="C631" s="2"/>
    </row>
    <row r="632" spans="3:3" customFormat="1" x14ac:dyDescent="0.25">
      <c r="C632" s="2"/>
    </row>
    <row r="633" spans="3:3" customFormat="1" x14ac:dyDescent="0.25">
      <c r="C633" s="2"/>
    </row>
    <row r="634" spans="3:3" customFormat="1" x14ac:dyDescent="0.25">
      <c r="C634" s="2"/>
    </row>
    <row r="635" spans="3:3" customFormat="1" x14ac:dyDescent="0.25">
      <c r="C635" s="2"/>
    </row>
    <row r="636" spans="3:3" customFormat="1" x14ac:dyDescent="0.25">
      <c r="C636" s="2"/>
    </row>
    <row r="637" spans="3:3" customFormat="1" x14ac:dyDescent="0.25">
      <c r="C637" s="2"/>
    </row>
    <row r="638" spans="3:3" customFormat="1" x14ac:dyDescent="0.25">
      <c r="C638" s="2"/>
    </row>
    <row r="639" spans="3:3" customFormat="1" x14ac:dyDescent="0.25">
      <c r="C639" s="2"/>
    </row>
    <row r="640" spans="3:3" customFormat="1" x14ac:dyDescent="0.25">
      <c r="C640" s="2"/>
    </row>
    <row r="641" spans="3:3" customFormat="1" x14ac:dyDescent="0.25">
      <c r="C641" s="2"/>
    </row>
    <row r="642" spans="3:3" customFormat="1" x14ac:dyDescent="0.25">
      <c r="C642" s="2"/>
    </row>
    <row r="643" spans="3:3" customFormat="1" x14ac:dyDescent="0.25">
      <c r="C643" s="2"/>
    </row>
    <row r="644" spans="3:3" customFormat="1" x14ac:dyDescent="0.25">
      <c r="C644" s="2"/>
    </row>
    <row r="645" spans="3:3" customFormat="1" x14ac:dyDescent="0.25">
      <c r="C645" s="2"/>
    </row>
    <row r="646" spans="3:3" customFormat="1" x14ac:dyDescent="0.25">
      <c r="C646" s="2"/>
    </row>
    <row r="647" spans="3:3" customFormat="1" x14ac:dyDescent="0.25">
      <c r="C647" s="2"/>
    </row>
    <row r="648" spans="3:3" customFormat="1" x14ac:dyDescent="0.25">
      <c r="C648" s="2"/>
    </row>
    <row r="649" spans="3:3" customFormat="1" x14ac:dyDescent="0.25">
      <c r="C649" s="2"/>
    </row>
    <row r="650" spans="3:3" customFormat="1" x14ac:dyDescent="0.25">
      <c r="C650" s="2"/>
    </row>
    <row r="651" spans="3:3" customFormat="1" x14ac:dyDescent="0.25">
      <c r="C651" s="2"/>
    </row>
    <row r="652" spans="3:3" customFormat="1" x14ac:dyDescent="0.25">
      <c r="C652" s="2"/>
    </row>
    <row r="653" spans="3:3" customFormat="1" x14ac:dyDescent="0.25">
      <c r="C653" s="2"/>
    </row>
    <row r="654" spans="3:3" customFormat="1" x14ac:dyDescent="0.25">
      <c r="C654" s="2"/>
    </row>
    <row r="655" spans="3:3" customFormat="1" x14ac:dyDescent="0.25">
      <c r="C655" s="2"/>
    </row>
    <row r="656" spans="3:3" customFormat="1" x14ac:dyDescent="0.25">
      <c r="C656" s="2"/>
    </row>
    <row r="657" spans="3:3" customFormat="1" x14ac:dyDescent="0.25">
      <c r="C657" s="2"/>
    </row>
    <row r="658" spans="3:3" customFormat="1" x14ac:dyDescent="0.25">
      <c r="C658" s="2"/>
    </row>
    <row r="659" spans="3:3" customFormat="1" x14ac:dyDescent="0.25">
      <c r="C659" s="2"/>
    </row>
    <row r="660" spans="3:3" customFormat="1" x14ac:dyDescent="0.25">
      <c r="C660" s="2"/>
    </row>
    <row r="661" spans="3:3" customFormat="1" x14ac:dyDescent="0.25">
      <c r="C661" s="2"/>
    </row>
    <row r="662" spans="3:3" customFormat="1" x14ac:dyDescent="0.25">
      <c r="C662" s="2"/>
    </row>
    <row r="663" spans="3:3" customFormat="1" x14ac:dyDescent="0.25">
      <c r="C663" s="2"/>
    </row>
    <row r="664" spans="3:3" customFormat="1" x14ac:dyDescent="0.25">
      <c r="C664" s="2"/>
    </row>
    <row r="665" spans="3:3" customFormat="1" x14ac:dyDescent="0.25">
      <c r="C665" s="2"/>
    </row>
  </sheetData>
  <mergeCells count="40">
    <mergeCell ref="B32:B41"/>
    <mergeCell ref="B42:B43"/>
    <mergeCell ref="N4:O4"/>
    <mergeCell ref="F6:F7"/>
    <mergeCell ref="H6:H7"/>
    <mergeCell ref="J6:J7"/>
    <mergeCell ref="L6:L7"/>
    <mergeCell ref="N6:N7"/>
    <mergeCell ref="O6:O7"/>
    <mergeCell ref="B9:B22"/>
    <mergeCell ref="B23:B31"/>
    <mergeCell ref="L2:M2"/>
    <mergeCell ref="L3:M3"/>
    <mergeCell ref="L4:M4"/>
    <mergeCell ref="L5:M5"/>
    <mergeCell ref="G6:G7"/>
    <mergeCell ref="I6:I7"/>
    <mergeCell ref="K6:K7"/>
    <mergeCell ref="M6:M7"/>
    <mergeCell ref="A1:A7"/>
    <mergeCell ref="B1:B7"/>
    <mergeCell ref="C1:C7"/>
    <mergeCell ref="D1:D7"/>
    <mergeCell ref="E1:E7"/>
    <mergeCell ref="F1:O1"/>
    <mergeCell ref="F2:G2"/>
    <mergeCell ref="F3:G3"/>
    <mergeCell ref="F4:G4"/>
    <mergeCell ref="F5:G5"/>
    <mergeCell ref="N2:O2"/>
    <mergeCell ref="N3:O3"/>
    <mergeCell ref="N5:O5"/>
    <mergeCell ref="H2:I2"/>
    <mergeCell ref="H3:I3"/>
    <mergeCell ref="H4:I4"/>
    <mergeCell ref="H5:I5"/>
    <mergeCell ref="J2:K2"/>
    <mergeCell ref="J3:K3"/>
    <mergeCell ref="J4:K4"/>
    <mergeCell ref="J5:K5"/>
  </mergeCells>
  <phoneticPr fontId="3" type="noConversion"/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0CDD-B9B9-4888-97BE-2433AA8D4684}">
  <dimension ref="A1:B4"/>
  <sheetViews>
    <sheetView workbookViewId="0">
      <selection activeCell="B1" sqref="B1"/>
    </sheetView>
  </sheetViews>
  <sheetFormatPr defaultColWidth="9.140625" defaultRowHeight="15" x14ac:dyDescent="0.25"/>
  <cols>
    <col min="1" max="1" width="24.5703125" style="59" customWidth="1"/>
    <col min="2" max="2" width="35" style="59" customWidth="1"/>
    <col min="3" max="16384" width="9.140625" style="59"/>
  </cols>
  <sheetData>
    <row r="1" spans="1:2" ht="46.5" thickTop="1" thickBot="1" x14ac:dyDescent="0.3">
      <c r="A1" s="57" t="s">
        <v>73</v>
      </c>
      <c r="B1" s="58">
        <f>ROUND(SUM('Lentelė Nr. 1'!E10,'Lentelė Nr. 2'!P44), 2)</f>
        <v>30388</v>
      </c>
    </row>
    <row r="2" spans="1:2" ht="16.5" thickTop="1" thickBot="1" x14ac:dyDescent="0.3">
      <c r="A2" s="60" t="s">
        <v>74</v>
      </c>
      <c r="B2" s="58">
        <f>ROUND(B3-B1,2)</f>
        <v>6381.48</v>
      </c>
    </row>
    <row r="3" spans="1:2" ht="31.5" thickTop="1" thickBot="1" x14ac:dyDescent="0.3">
      <c r="A3" s="57" t="s">
        <v>75</v>
      </c>
      <c r="B3" s="58">
        <f>ROUND(B1*1.21,2)</f>
        <v>36769.480000000003</v>
      </c>
    </row>
    <row r="4" spans="1:2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A8BC7-C51C-4240-948D-8E4C72819562}">
  <dimension ref="A1:B2"/>
  <sheetViews>
    <sheetView workbookViewId="0">
      <selection activeCell="C9" sqref="C9"/>
    </sheetView>
  </sheetViews>
  <sheetFormatPr defaultColWidth="9.140625" defaultRowHeight="15" x14ac:dyDescent="0.25"/>
  <cols>
    <col min="1" max="1" width="37.5703125" style="59" customWidth="1"/>
    <col min="2" max="2" width="39.42578125" style="59" customWidth="1"/>
    <col min="3" max="16384" width="9.140625" style="59"/>
  </cols>
  <sheetData>
    <row r="1" spans="1:2" x14ac:dyDescent="0.25">
      <c r="A1" s="61" t="s">
        <v>76</v>
      </c>
      <c r="B1" s="1"/>
    </row>
    <row r="2" spans="1:2" ht="26.25" x14ac:dyDescent="0.25">
      <c r="A2" s="62" t="s">
        <v>77</v>
      </c>
      <c r="B2" s="63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37634-A2CE-4CA9-AF89-EC090E67B316}">
  <dimension ref="A1:B2"/>
  <sheetViews>
    <sheetView workbookViewId="0">
      <selection activeCell="B1" sqref="B1"/>
    </sheetView>
  </sheetViews>
  <sheetFormatPr defaultColWidth="9.140625" defaultRowHeight="15" x14ac:dyDescent="0.25"/>
  <cols>
    <col min="1" max="1" width="63.140625" style="59" customWidth="1"/>
    <col min="2" max="2" width="32.42578125" style="59" customWidth="1"/>
    <col min="3" max="16384" width="9.140625" style="59"/>
  </cols>
  <sheetData>
    <row r="1" spans="1:2" ht="61.5" thickTop="1" thickBot="1" x14ac:dyDescent="0.3">
      <c r="A1" s="64" t="s">
        <v>78</v>
      </c>
      <c r="B1" s="58">
        <f>ROUND('Lentelė Nr. 3'!B1-(0.1 * 'Lentelė Nr. 3'!B1*('Lentelė Nr. 4'!B2/100)), 2)</f>
        <v>30084.12</v>
      </c>
    </row>
    <row r="2" spans="1:2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314C-D527-49EB-AABE-FC40EE171C53}">
  <dimension ref="A1:P665"/>
  <sheetViews>
    <sheetView topLeftCell="A7" workbookViewId="0">
      <selection activeCell="J37" sqref="J37"/>
    </sheetView>
  </sheetViews>
  <sheetFormatPr defaultColWidth="8.85546875" defaultRowHeight="15" x14ac:dyDescent="0.25"/>
  <cols>
    <col min="1" max="1" width="5.140625" style="1" customWidth="1"/>
    <col min="2" max="2" width="4.42578125" style="1" customWidth="1"/>
    <col min="3" max="3" width="32.85546875" style="3" customWidth="1"/>
    <col min="4" max="4" width="34.7109375" style="1" customWidth="1"/>
    <col min="5" max="5" width="5.42578125" style="1" customWidth="1"/>
    <col min="6" max="6" width="9.42578125" style="1" bestFit="1" customWidth="1"/>
    <col min="7" max="7" width="21.42578125" style="1" customWidth="1"/>
    <col min="8" max="8" width="9.42578125" style="1" bestFit="1" customWidth="1"/>
    <col min="9" max="9" width="22" style="1" customWidth="1"/>
    <col min="10" max="10" width="9.42578125" style="1" customWidth="1"/>
    <col min="11" max="11" width="21.42578125" style="1" customWidth="1"/>
    <col min="12" max="12" width="9" style="1" customWidth="1"/>
    <col min="13" max="13" width="21.42578125" style="1" customWidth="1"/>
    <col min="14" max="14" width="10" style="1" bestFit="1" customWidth="1"/>
    <col min="15" max="15" width="25" style="1" customWidth="1"/>
  </cols>
  <sheetData>
    <row r="1" spans="1:15" x14ac:dyDescent="0.25">
      <c r="A1" s="104" t="s">
        <v>16</v>
      </c>
      <c r="B1" s="107" t="s">
        <v>0</v>
      </c>
      <c r="C1" s="130" t="s">
        <v>80</v>
      </c>
      <c r="D1" s="133" t="s">
        <v>79</v>
      </c>
      <c r="E1" s="134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57" customHeight="1" x14ac:dyDescent="0.25">
      <c r="A2" s="105"/>
      <c r="B2" s="108"/>
      <c r="C2" s="131"/>
      <c r="D2" s="133"/>
      <c r="E2" s="134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ht="42.75" customHeight="1" x14ac:dyDescent="0.25">
      <c r="A3" s="105"/>
      <c r="B3" s="108"/>
      <c r="C3" s="131"/>
      <c r="D3" s="133"/>
      <c r="E3" s="134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x14ac:dyDescent="0.25">
      <c r="A4" s="105"/>
      <c r="B4" s="108"/>
      <c r="C4" s="131"/>
      <c r="D4" s="133"/>
      <c r="E4" s="134"/>
      <c r="F4" s="129"/>
      <c r="G4" s="129"/>
      <c r="H4" s="129"/>
      <c r="I4" s="129"/>
      <c r="J4" s="129"/>
      <c r="K4" s="129"/>
      <c r="L4" s="129"/>
      <c r="M4" s="129"/>
      <c r="N4" s="135"/>
      <c r="O4" s="135"/>
    </row>
    <row r="5" spans="1:15" x14ac:dyDescent="0.25">
      <c r="A5" s="105"/>
      <c r="B5" s="108"/>
      <c r="C5" s="131"/>
      <c r="D5" s="133"/>
      <c r="E5" s="134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28.5" customHeight="1" x14ac:dyDescent="0.25">
      <c r="A6" s="105"/>
      <c r="B6" s="108"/>
      <c r="C6" s="131"/>
      <c r="D6" s="133"/>
      <c r="E6" s="134"/>
      <c r="F6" s="136"/>
      <c r="G6" s="134"/>
      <c r="H6" s="137"/>
      <c r="I6" s="134"/>
      <c r="J6" s="137"/>
      <c r="K6" s="134"/>
      <c r="L6" s="137"/>
      <c r="M6" s="134"/>
      <c r="N6" s="137"/>
      <c r="O6" s="134"/>
    </row>
    <row r="7" spans="1:15" ht="35.25" customHeight="1" thickBot="1" x14ac:dyDescent="0.3">
      <c r="A7" s="106"/>
      <c r="B7" s="109"/>
      <c r="C7" s="132"/>
      <c r="D7" s="133"/>
      <c r="E7" s="134"/>
      <c r="F7" s="136"/>
      <c r="G7" s="134"/>
      <c r="H7" s="137"/>
      <c r="I7" s="134"/>
      <c r="J7" s="137"/>
      <c r="K7" s="134"/>
      <c r="L7" s="137"/>
      <c r="M7" s="134"/>
      <c r="N7" s="137"/>
      <c r="O7" s="134"/>
    </row>
    <row r="8" spans="1:15" ht="15.75" thickBot="1" x14ac:dyDescent="0.3">
      <c r="A8" s="37">
        <v>1</v>
      </c>
      <c r="B8" s="38">
        <v>2</v>
      </c>
      <c r="C8" s="73">
        <v>3</v>
      </c>
      <c r="D8" s="74"/>
      <c r="E8" s="65"/>
      <c r="F8" s="65"/>
      <c r="G8" s="65"/>
      <c r="H8" s="66"/>
      <c r="I8" s="66"/>
      <c r="J8" s="65"/>
      <c r="K8" s="65"/>
      <c r="L8" s="66"/>
      <c r="M8" s="66"/>
      <c r="N8" s="66"/>
      <c r="O8" s="66"/>
    </row>
    <row r="9" spans="1:15" ht="28.5" x14ac:dyDescent="0.3">
      <c r="A9" s="31">
        <v>1</v>
      </c>
      <c r="B9" s="118">
        <v>1</v>
      </c>
      <c r="C9" s="23" t="s">
        <v>31</v>
      </c>
      <c r="D9" s="92" t="s">
        <v>84</v>
      </c>
      <c r="E9" s="65"/>
      <c r="F9" s="67"/>
      <c r="G9" s="68"/>
      <c r="H9" s="69"/>
      <c r="I9" s="68"/>
      <c r="J9" s="67"/>
      <c r="K9" s="68"/>
      <c r="L9" s="69"/>
      <c r="M9" s="68"/>
      <c r="N9" s="69"/>
      <c r="O9" s="70"/>
    </row>
    <row r="10" spans="1:15" ht="28.5" x14ac:dyDescent="0.3">
      <c r="A10" s="22">
        <v>2</v>
      </c>
      <c r="B10" s="119"/>
      <c r="C10" s="24" t="s">
        <v>32</v>
      </c>
      <c r="D10" s="92" t="s">
        <v>84</v>
      </c>
      <c r="E10" s="65"/>
      <c r="F10" s="67"/>
      <c r="G10" s="68"/>
      <c r="H10" s="69"/>
      <c r="I10" s="68"/>
      <c r="J10" s="67"/>
      <c r="K10" s="68"/>
      <c r="L10" s="69"/>
      <c r="M10" s="68"/>
      <c r="N10" s="69"/>
      <c r="O10" s="70"/>
    </row>
    <row r="11" spans="1:15" ht="15.75" x14ac:dyDescent="0.3">
      <c r="A11" s="22">
        <v>3</v>
      </c>
      <c r="B11" s="119"/>
      <c r="C11" s="24" t="s">
        <v>33</v>
      </c>
      <c r="D11" s="92" t="s">
        <v>84</v>
      </c>
      <c r="E11" s="65"/>
      <c r="F11" s="68"/>
      <c r="G11" s="68"/>
      <c r="H11" s="68"/>
      <c r="I11" s="70"/>
      <c r="J11" s="68"/>
      <c r="K11" s="68"/>
      <c r="L11" s="68"/>
      <c r="M11" s="70"/>
      <c r="N11" s="68"/>
      <c r="O11" s="70"/>
    </row>
    <row r="12" spans="1:15" ht="15.75" x14ac:dyDescent="0.3">
      <c r="A12" s="22">
        <v>4</v>
      </c>
      <c r="B12" s="119"/>
      <c r="C12" s="24" t="s">
        <v>34</v>
      </c>
      <c r="D12" s="92" t="s">
        <v>84</v>
      </c>
      <c r="E12" s="65"/>
      <c r="F12" s="68"/>
      <c r="G12" s="68"/>
      <c r="H12" s="68"/>
      <c r="I12" s="70"/>
      <c r="J12" s="68"/>
      <c r="K12" s="68"/>
      <c r="L12" s="68"/>
      <c r="M12" s="70"/>
      <c r="N12" s="68"/>
      <c r="O12" s="70"/>
    </row>
    <row r="13" spans="1:15" ht="15.75" x14ac:dyDescent="0.3">
      <c r="A13" s="22">
        <v>5</v>
      </c>
      <c r="B13" s="119"/>
      <c r="C13" s="24" t="s">
        <v>35</v>
      </c>
      <c r="D13" s="92" t="s">
        <v>84</v>
      </c>
      <c r="E13" s="65"/>
      <c r="F13" s="68"/>
      <c r="G13" s="68"/>
      <c r="H13" s="68"/>
      <c r="I13" s="70"/>
      <c r="J13" s="68"/>
      <c r="K13" s="68"/>
      <c r="L13" s="68"/>
      <c r="M13" s="70"/>
      <c r="N13" s="68"/>
      <c r="O13" s="70"/>
    </row>
    <row r="14" spans="1:15" ht="15.75" x14ac:dyDescent="0.3">
      <c r="A14" s="22">
        <v>6</v>
      </c>
      <c r="B14" s="119"/>
      <c r="C14" s="24" t="s">
        <v>36</v>
      </c>
      <c r="D14" s="92" t="s">
        <v>84</v>
      </c>
      <c r="E14" s="65"/>
      <c r="F14" s="68"/>
      <c r="G14" s="68"/>
      <c r="H14" s="68"/>
      <c r="I14" s="70"/>
      <c r="J14" s="68"/>
      <c r="K14" s="68"/>
      <c r="L14" s="68"/>
      <c r="M14" s="70"/>
      <c r="N14" s="68"/>
      <c r="O14" s="70"/>
    </row>
    <row r="15" spans="1:15" ht="15.75" x14ac:dyDescent="0.3">
      <c r="A15" s="22">
        <v>7</v>
      </c>
      <c r="B15" s="119"/>
      <c r="C15" s="24" t="s">
        <v>10</v>
      </c>
      <c r="D15" s="92" t="s">
        <v>84</v>
      </c>
      <c r="E15" s="65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ht="15.75" x14ac:dyDescent="0.3">
      <c r="A16" s="22">
        <v>8</v>
      </c>
      <c r="B16" s="119"/>
      <c r="C16" s="24" t="s">
        <v>57</v>
      </c>
      <c r="D16" s="92" t="s">
        <v>84</v>
      </c>
      <c r="E16" s="65"/>
      <c r="F16" s="70"/>
      <c r="G16" s="70"/>
      <c r="H16" s="70"/>
      <c r="I16" s="70"/>
      <c r="J16" s="70"/>
      <c r="K16" s="70"/>
      <c r="L16" s="70"/>
      <c r="M16" s="70"/>
      <c r="N16" s="70"/>
      <c r="O16" s="70"/>
    </row>
    <row r="17" spans="1:15" ht="15.75" x14ac:dyDescent="0.3">
      <c r="A17" s="22">
        <v>9</v>
      </c>
      <c r="B17" s="119"/>
      <c r="C17" s="24" t="s">
        <v>37</v>
      </c>
      <c r="D17" s="92" t="s">
        <v>86</v>
      </c>
      <c r="E17" s="65"/>
      <c r="F17" s="68"/>
      <c r="G17" s="68"/>
      <c r="H17" s="70"/>
      <c r="I17" s="70"/>
      <c r="J17" s="70"/>
      <c r="K17" s="70"/>
      <c r="L17" s="70"/>
      <c r="M17" s="70"/>
      <c r="N17" s="70"/>
      <c r="O17" s="70"/>
    </row>
    <row r="18" spans="1:15" ht="15.75" x14ac:dyDescent="0.3">
      <c r="A18" s="22">
        <v>10</v>
      </c>
      <c r="B18" s="119"/>
      <c r="C18" s="24" t="s">
        <v>38</v>
      </c>
      <c r="D18" s="92" t="s">
        <v>84</v>
      </c>
      <c r="E18" s="65"/>
      <c r="F18" s="68"/>
      <c r="G18" s="68"/>
      <c r="H18" s="70"/>
      <c r="I18" s="70"/>
      <c r="J18" s="70"/>
      <c r="K18" s="70"/>
      <c r="L18" s="70"/>
      <c r="M18" s="70"/>
      <c r="N18" s="70"/>
      <c r="O18" s="70"/>
    </row>
    <row r="19" spans="1:15" ht="15.75" x14ac:dyDescent="0.3">
      <c r="A19" s="22">
        <v>11</v>
      </c>
      <c r="B19" s="119"/>
      <c r="C19" s="24" t="s">
        <v>39</v>
      </c>
      <c r="D19" s="92" t="s">
        <v>84</v>
      </c>
      <c r="E19" s="65"/>
      <c r="F19" s="70"/>
      <c r="G19" s="70"/>
      <c r="H19" s="70"/>
      <c r="I19" s="70"/>
      <c r="J19" s="70"/>
      <c r="K19" s="70"/>
      <c r="L19" s="70"/>
      <c r="M19" s="70"/>
      <c r="N19" s="70"/>
      <c r="O19" s="70"/>
    </row>
    <row r="20" spans="1:15" ht="15.75" x14ac:dyDescent="0.3">
      <c r="A20" s="22">
        <v>12</v>
      </c>
      <c r="B20" s="119"/>
      <c r="C20" s="24" t="s">
        <v>7</v>
      </c>
      <c r="D20" s="92" t="s">
        <v>84</v>
      </c>
      <c r="E20" s="65"/>
      <c r="F20" s="70"/>
      <c r="G20" s="70"/>
      <c r="H20" s="70"/>
      <c r="I20" s="70"/>
      <c r="J20" s="70"/>
      <c r="K20" s="70"/>
      <c r="L20" s="70"/>
      <c r="M20" s="70"/>
      <c r="N20" s="70"/>
      <c r="O20" s="70"/>
    </row>
    <row r="21" spans="1:15" ht="15.75" x14ac:dyDescent="0.3">
      <c r="A21" s="22">
        <v>13</v>
      </c>
      <c r="B21" s="119"/>
      <c r="C21" s="24" t="s">
        <v>40</v>
      </c>
      <c r="D21" s="92" t="s">
        <v>84</v>
      </c>
      <c r="E21" s="65"/>
      <c r="F21" s="70"/>
      <c r="G21" s="70"/>
      <c r="H21" s="70"/>
      <c r="I21" s="70"/>
      <c r="J21" s="70"/>
      <c r="K21" s="70"/>
      <c r="L21" s="70"/>
      <c r="M21" s="70"/>
      <c r="N21" s="70"/>
      <c r="O21" s="70"/>
    </row>
    <row r="22" spans="1:15" ht="16.5" thickBot="1" x14ac:dyDescent="0.35">
      <c r="A22" s="32">
        <v>14</v>
      </c>
      <c r="B22" s="120"/>
      <c r="C22" s="25" t="s">
        <v>8</v>
      </c>
      <c r="D22" s="92" t="s">
        <v>90</v>
      </c>
      <c r="E22" s="65"/>
      <c r="F22" s="70"/>
      <c r="G22" s="70"/>
      <c r="H22" s="70"/>
      <c r="I22" s="70"/>
      <c r="J22" s="70"/>
      <c r="K22" s="70"/>
      <c r="L22" s="70"/>
      <c r="M22" s="70"/>
      <c r="N22" s="70"/>
      <c r="O22" s="70"/>
    </row>
    <row r="23" spans="1:15" ht="15.75" x14ac:dyDescent="0.3">
      <c r="A23" s="31">
        <v>15</v>
      </c>
      <c r="B23" s="118">
        <v>2</v>
      </c>
      <c r="C23" s="23" t="s">
        <v>46</v>
      </c>
      <c r="D23" s="92" t="s">
        <v>84</v>
      </c>
      <c r="E23" s="65"/>
      <c r="F23" s="68"/>
      <c r="G23" s="68"/>
      <c r="H23" s="70"/>
      <c r="I23" s="70"/>
      <c r="J23" s="68"/>
      <c r="K23" s="68"/>
      <c r="L23" s="70"/>
      <c r="M23" s="70"/>
      <c r="N23" s="70"/>
      <c r="O23" s="70"/>
    </row>
    <row r="24" spans="1:15" ht="15.75" x14ac:dyDescent="0.3">
      <c r="A24" s="22">
        <v>16</v>
      </c>
      <c r="B24" s="119"/>
      <c r="C24" s="24" t="s">
        <v>50</v>
      </c>
      <c r="D24" s="92" t="s">
        <v>84</v>
      </c>
      <c r="E24" s="65"/>
      <c r="F24" s="68"/>
      <c r="G24" s="68"/>
      <c r="H24" s="70"/>
      <c r="I24" s="70"/>
      <c r="J24" s="68"/>
      <c r="K24" s="68"/>
      <c r="L24" s="70"/>
      <c r="M24" s="70"/>
      <c r="N24" s="70"/>
      <c r="O24" s="70"/>
    </row>
    <row r="25" spans="1:15" ht="15.75" x14ac:dyDescent="0.3">
      <c r="A25" s="22">
        <v>17</v>
      </c>
      <c r="B25" s="119"/>
      <c r="C25" s="24" t="s">
        <v>51</v>
      </c>
      <c r="D25" s="92" t="s">
        <v>84</v>
      </c>
      <c r="E25" s="65"/>
      <c r="F25" s="68"/>
      <c r="G25" s="68"/>
      <c r="H25" s="70"/>
      <c r="I25" s="70"/>
      <c r="J25" s="68"/>
      <c r="K25" s="68"/>
      <c r="L25" s="70"/>
      <c r="M25" s="70"/>
      <c r="N25" s="70"/>
      <c r="O25" s="70"/>
    </row>
    <row r="26" spans="1:15" ht="15.75" x14ac:dyDescent="0.3">
      <c r="A26" s="22">
        <v>18</v>
      </c>
      <c r="B26" s="119"/>
      <c r="C26" s="24" t="s">
        <v>45</v>
      </c>
      <c r="D26" s="92" t="s">
        <v>89</v>
      </c>
      <c r="E26" s="65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ht="15.75" x14ac:dyDescent="0.3">
      <c r="A27" s="22">
        <v>19</v>
      </c>
      <c r="B27" s="119"/>
      <c r="C27" s="24" t="s">
        <v>48</v>
      </c>
      <c r="D27" s="92" t="s">
        <v>84</v>
      </c>
      <c r="E27" s="65"/>
      <c r="F27" s="68"/>
      <c r="G27" s="68"/>
      <c r="H27" s="70"/>
      <c r="I27" s="70"/>
      <c r="J27" s="68"/>
      <c r="K27" s="68"/>
      <c r="L27" s="70"/>
      <c r="M27" s="70"/>
      <c r="N27" s="70"/>
      <c r="O27" s="70"/>
    </row>
    <row r="28" spans="1:15" ht="15.75" x14ac:dyDescent="0.3">
      <c r="A28" s="22">
        <v>20</v>
      </c>
      <c r="B28" s="119"/>
      <c r="C28" s="24" t="s">
        <v>49</v>
      </c>
      <c r="D28" s="92" t="s">
        <v>88</v>
      </c>
      <c r="E28" s="65"/>
      <c r="F28" s="68"/>
      <c r="G28" s="68"/>
      <c r="H28" s="70"/>
      <c r="I28" s="70"/>
      <c r="J28" s="68"/>
      <c r="K28" s="68"/>
      <c r="L28" s="70"/>
      <c r="M28" s="70"/>
      <c r="N28" s="70"/>
      <c r="O28" s="70"/>
    </row>
    <row r="29" spans="1:15" ht="15.75" x14ac:dyDescent="0.3">
      <c r="A29" s="22">
        <v>21</v>
      </c>
      <c r="B29" s="119"/>
      <c r="C29" s="24" t="s">
        <v>52</v>
      </c>
      <c r="D29" s="92" t="s">
        <v>84</v>
      </c>
      <c r="E29" s="65"/>
      <c r="F29" s="68"/>
      <c r="G29" s="68"/>
      <c r="H29" s="70"/>
      <c r="I29" s="70"/>
      <c r="J29" s="68"/>
      <c r="K29" s="68"/>
      <c r="L29" s="70"/>
      <c r="M29" s="70"/>
      <c r="N29" s="70"/>
      <c r="O29" s="70"/>
    </row>
    <row r="30" spans="1:15" ht="15.75" x14ac:dyDescent="0.3">
      <c r="A30" s="22">
        <v>22</v>
      </c>
      <c r="B30" s="119"/>
      <c r="C30" s="24" t="s">
        <v>53</v>
      </c>
      <c r="D30" s="92" t="s">
        <v>87</v>
      </c>
      <c r="E30" s="65"/>
      <c r="F30" s="68"/>
      <c r="G30" s="68"/>
      <c r="H30" s="70"/>
      <c r="I30" s="70"/>
      <c r="J30" s="68"/>
      <c r="K30" s="68"/>
      <c r="L30" s="70"/>
      <c r="M30" s="70"/>
      <c r="N30" s="70"/>
      <c r="O30" s="70"/>
    </row>
    <row r="31" spans="1:15" ht="16.5" thickBot="1" x14ac:dyDescent="0.35">
      <c r="A31" s="32">
        <v>23</v>
      </c>
      <c r="B31" s="120"/>
      <c r="C31" s="25" t="s">
        <v>47</v>
      </c>
      <c r="D31" s="92" t="s">
        <v>84</v>
      </c>
      <c r="E31" s="65"/>
      <c r="F31" s="68"/>
      <c r="G31" s="68"/>
      <c r="H31" s="70"/>
      <c r="I31" s="70"/>
      <c r="J31" s="68"/>
      <c r="K31" s="68"/>
      <c r="L31" s="70"/>
      <c r="M31" s="70"/>
      <c r="N31" s="70"/>
      <c r="O31" s="70"/>
    </row>
    <row r="32" spans="1:15" ht="15.75" x14ac:dyDescent="0.3">
      <c r="A32" s="31">
        <v>24</v>
      </c>
      <c r="B32" s="118">
        <v>3</v>
      </c>
      <c r="C32" s="23" t="s">
        <v>71</v>
      </c>
      <c r="D32" s="92" t="s">
        <v>85</v>
      </c>
      <c r="E32" s="65"/>
      <c r="F32" s="68"/>
      <c r="G32" s="68"/>
      <c r="H32" s="70"/>
      <c r="I32" s="70"/>
      <c r="J32" s="68"/>
      <c r="K32" s="68"/>
      <c r="L32" s="70"/>
      <c r="M32" s="70"/>
      <c r="N32" s="70"/>
      <c r="O32" s="70"/>
    </row>
    <row r="33" spans="1:16" ht="15.75" x14ac:dyDescent="0.3">
      <c r="A33" s="22">
        <v>25</v>
      </c>
      <c r="B33" s="119"/>
      <c r="C33" s="24" t="s">
        <v>41</v>
      </c>
      <c r="D33" s="92" t="s">
        <v>84</v>
      </c>
      <c r="E33" s="65"/>
      <c r="F33" s="68"/>
      <c r="G33" s="68"/>
      <c r="H33" s="70"/>
      <c r="I33" s="70"/>
      <c r="J33" s="68"/>
      <c r="K33" s="68"/>
      <c r="L33" s="70"/>
      <c r="M33" s="70"/>
      <c r="N33" s="70"/>
      <c r="O33" s="70"/>
    </row>
    <row r="34" spans="1:16" ht="15.75" x14ac:dyDescent="0.3">
      <c r="A34" s="22">
        <v>26</v>
      </c>
      <c r="B34" s="119"/>
      <c r="C34" s="24" t="s">
        <v>15</v>
      </c>
      <c r="D34" s="92" t="s">
        <v>85</v>
      </c>
      <c r="E34" s="65"/>
      <c r="F34" s="68"/>
      <c r="G34" s="68"/>
      <c r="H34" s="68"/>
      <c r="I34" s="68"/>
      <c r="J34" s="68"/>
      <c r="K34" s="68"/>
      <c r="L34" s="68"/>
      <c r="M34" s="68"/>
      <c r="N34" s="68"/>
      <c r="O34" s="68"/>
    </row>
    <row r="35" spans="1:16" ht="15.75" x14ac:dyDescent="0.3">
      <c r="A35" s="22">
        <v>27</v>
      </c>
      <c r="B35" s="119"/>
      <c r="C35" s="24" t="s">
        <v>42</v>
      </c>
      <c r="D35" s="92" t="s">
        <v>84</v>
      </c>
      <c r="E35" s="65"/>
      <c r="F35" s="68"/>
      <c r="G35" s="68"/>
      <c r="H35" s="70"/>
      <c r="I35" s="68"/>
      <c r="J35" s="68"/>
      <c r="K35" s="68"/>
      <c r="L35" s="70"/>
      <c r="M35" s="68"/>
      <c r="N35" s="70"/>
      <c r="O35" s="68"/>
    </row>
    <row r="36" spans="1:16" ht="15.75" x14ac:dyDescent="0.3">
      <c r="A36" s="22">
        <v>28</v>
      </c>
      <c r="B36" s="119"/>
      <c r="C36" s="24" t="s">
        <v>11</v>
      </c>
      <c r="D36" s="92" t="s">
        <v>84</v>
      </c>
      <c r="E36" s="65"/>
      <c r="F36" s="68"/>
      <c r="G36" s="68"/>
      <c r="H36" s="70"/>
      <c r="I36" s="68"/>
      <c r="J36" s="68"/>
      <c r="K36" s="68"/>
      <c r="L36" s="70"/>
      <c r="M36" s="68"/>
      <c r="N36" s="70"/>
      <c r="O36" s="68"/>
    </row>
    <row r="37" spans="1:16" ht="15.75" x14ac:dyDescent="0.3">
      <c r="A37" s="22">
        <v>29</v>
      </c>
      <c r="B37" s="119"/>
      <c r="C37" s="24" t="s">
        <v>43</v>
      </c>
      <c r="D37" s="92" t="s">
        <v>84</v>
      </c>
      <c r="E37" s="65"/>
      <c r="F37" s="68"/>
      <c r="G37" s="68"/>
      <c r="H37" s="70"/>
      <c r="I37" s="68"/>
      <c r="J37" s="68"/>
      <c r="K37" s="68"/>
      <c r="L37" s="70"/>
      <c r="M37" s="68"/>
      <c r="N37" s="70"/>
      <c r="O37" s="68"/>
    </row>
    <row r="38" spans="1:16" ht="15.75" x14ac:dyDescent="0.3">
      <c r="A38" s="22">
        <v>30</v>
      </c>
      <c r="B38" s="119"/>
      <c r="C38" s="24" t="s">
        <v>12</v>
      </c>
      <c r="D38" s="92" t="s">
        <v>84</v>
      </c>
      <c r="E38" s="65"/>
      <c r="F38" s="68"/>
      <c r="G38" s="68"/>
      <c r="H38" s="70"/>
      <c r="I38" s="68"/>
      <c r="J38" s="68"/>
      <c r="K38" s="68"/>
      <c r="L38" s="70"/>
      <c r="M38" s="68"/>
      <c r="N38" s="70"/>
      <c r="O38" s="68"/>
    </row>
    <row r="39" spans="1:16" ht="15.75" x14ac:dyDescent="0.3">
      <c r="A39" s="22">
        <v>31</v>
      </c>
      <c r="B39" s="119"/>
      <c r="C39" s="24" t="s">
        <v>44</v>
      </c>
      <c r="D39" s="92" t="s">
        <v>84</v>
      </c>
      <c r="E39" s="65"/>
      <c r="F39" s="68"/>
      <c r="G39" s="68"/>
      <c r="H39" s="70"/>
      <c r="I39" s="68"/>
      <c r="J39" s="68"/>
      <c r="K39" s="68"/>
      <c r="L39" s="70"/>
      <c r="M39" s="68"/>
      <c r="N39" s="70"/>
      <c r="O39" s="68"/>
    </row>
    <row r="40" spans="1:16" ht="15.75" x14ac:dyDescent="0.3">
      <c r="A40" s="22">
        <v>32</v>
      </c>
      <c r="B40" s="119"/>
      <c r="C40" s="24" t="s">
        <v>13</v>
      </c>
      <c r="D40" s="92" t="s">
        <v>84</v>
      </c>
      <c r="E40" s="65"/>
      <c r="F40" s="68"/>
      <c r="G40" s="68"/>
      <c r="H40" s="70"/>
      <c r="I40" s="68"/>
      <c r="J40" s="68"/>
      <c r="K40" s="68"/>
      <c r="L40" s="70"/>
      <c r="M40" s="68"/>
      <c r="N40" s="70"/>
      <c r="O40" s="68"/>
    </row>
    <row r="41" spans="1:16" ht="16.5" thickBot="1" x14ac:dyDescent="0.35">
      <c r="A41" s="32">
        <v>33</v>
      </c>
      <c r="B41" s="120"/>
      <c r="C41" s="25" t="s">
        <v>14</v>
      </c>
      <c r="D41" s="92" t="s">
        <v>84</v>
      </c>
      <c r="E41" s="65"/>
      <c r="F41" s="68"/>
      <c r="G41" s="68"/>
      <c r="H41" s="70"/>
      <c r="I41" s="68"/>
      <c r="J41" s="68"/>
      <c r="K41" s="68"/>
      <c r="L41" s="70"/>
      <c r="M41" s="68"/>
      <c r="N41" s="70"/>
      <c r="O41" s="68"/>
      <c r="P41" s="71"/>
    </row>
    <row r="42" spans="1:16" ht="15.75" thickBot="1" x14ac:dyDescent="0.3">
      <c r="A42" s="34">
        <v>34</v>
      </c>
      <c r="B42" s="118">
        <v>4</v>
      </c>
      <c r="C42" s="23" t="s">
        <v>70</v>
      </c>
      <c r="D42" s="74"/>
      <c r="E42" s="65"/>
      <c r="F42" s="67"/>
      <c r="G42" s="68"/>
      <c r="H42" s="69"/>
      <c r="I42" s="68"/>
      <c r="J42" s="67"/>
      <c r="K42" s="68"/>
      <c r="L42" s="69"/>
      <c r="M42" s="68"/>
      <c r="N42" s="69"/>
      <c r="O42" s="68"/>
      <c r="P42" s="71"/>
    </row>
    <row r="43" spans="1:16" ht="15.75" thickBot="1" x14ac:dyDescent="0.3">
      <c r="A43" s="35">
        <v>35</v>
      </c>
      <c r="B43" s="120"/>
      <c r="C43" s="25" t="s">
        <v>69</v>
      </c>
      <c r="D43" s="74"/>
      <c r="E43" s="65"/>
      <c r="F43" s="67"/>
      <c r="G43" s="68"/>
      <c r="H43" s="69"/>
      <c r="I43" s="68"/>
      <c r="J43" s="67"/>
      <c r="K43" s="68"/>
      <c r="L43" s="69"/>
      <c r="M43" s="68"/>
      <c r="N43" s="69"/>
      <c r="O43" s="68"/>
      <c r="P43" s="75"/>
    </row>
    <row r="44" spans="1:16" x14ac:dyDescent="0.25">
      <c r="A44"/>
      <c r="B44"/>
      <c r="C44" s="2"/>
      <c r="D44"/>
      <c r="E44" s="71"/>
      <c r="F44" s="71"/>
      <c r="G44" s="72"/>
      <c r="H44" s="71"/>
      <c r="I44" s="72"/>
      <c r="J44" s="72"/>
      <c r="K44" s="72"/>
      <c r="L44" s="72"/>
      <c r="M44" s="72"/>
      <c r="N44" s="72"/>
      <c r="O44" s="72"/>
      <c r="P44" s="71"/>
    </row>
    <row r="45" spans="1:16" x14ac:dyDescent="0.25">
      <c r="A45"/>
      <c r="B45"/>
      <c r="C45" s="2"/>
      <c r="D45"/>
      <c r="E45"/>
      <c r="F45"/>
      <c r="G45"/>
      <c r="H45"/>
      <c r="I45"/>
      <c r="J45"/>
      <c r="K45"/>
      <c r="L45"/>
      <c r="M45"/>
      <c r="N45"/>
      <c r="O45"/>
    </row>
    <row r="46" spans="1:16" x14ac:dyDescent="0.25">
      <c r="A46"/>
      <c r="B46"/>
      <c r="C46" s="2"/>
      <c r="D46"/>
      <c r="E46"/>
      <c r="F46"/>
      <c r="G46"/>
      <c r="H46"/>
      <c r="I46"/>
      <c r="J46"/>
      <c r="K46"/>
      <c r="L46"/>
      <c r="M46"/>
      <c r="N46"/>
      <c r="O46"/>
    </row>
    <row r="47" spans="1:16" x14ac:dyDescent="0.25">
      <c r="A47"/>
      <c r="B47"/>
      <c r="C47" s="2"/>
      <c r="D47"/>
      <c r="E47"/>
      <c r="F47"/>
      <c r="G47"/>
      <c r="H47"/>
      <c r="I47"/>
      <c r="J47"/>
      <c r="K47"/>
      <c r="L47"/>
      <c r="M47"/>
      <c r="N47"/>
      <c r="O47"/>
    </row>
    <row r="48" spans="1:16" x14ac:dyDescent="0.25">
      <c r="A48"/>
      <c r="B48"/>
      <c r="C48" s="2"/>
      <c r="D48"/>
      <c r="E48"/>
      <c r="F48"/>
      <c r="G48"/>
      <c r="H48"/>
      <c r="I48"/>
      <c r="J48"/>
      <c r="K48"/>
      <c r="L48"/>
      <c r="M48"/>
      <c r="N48"/>
      <c r="O48"/>
    </row>
    <row r="49" spans="3:3" customFormat="1" x14ac:dyDescent="0.25">
      <c r="C49" s="2"/>
    </row>
    <row r="50" spans="3:3" customFormat="1" x14ac:dyDescent="0.25">
      <c r="C50" s="2"/>
    </row>
    <row r="51" spans="3:3" customFormat="1" x14ac:dyDescent="0.25">
      <c r="C51" s="2"/>
    </row>
    <row r="52" spans="3:3" customFormat="1" x14ac:dyDescent="0.25">
      <c r="C52" s="2"/>
    </row>
    <row r="53" spans="3:3" customFormat="1" x14ac:dyDescent="0.25">
      <c r="C53" s="2"/>
    </row>
    <row r="54" spans="3:3" customFormat="1" x14ac:dyDescent="0.25">
      <c r="C54" s="2"/>
    </row>
    <row r="55" spans="3:3" customFormat="1" x14ac:dyDescent="0.25">
      <c r="C55" s="2"/>
    </row>
    <row r="56" spans="3:3" customFormat="1" x14ac:dyDescent="0.25">
      <c r="C56" s="2"/>
    </row>
    <row r="57" spans="3:3" customFormat="1" x14ac:dyDescent="0.25">
      <c r="C57" s="2"/>
    </row>
    <row r="58" spans="3:3" customFormat="1" x14ac:dyDescent="0.25">
      <c r="C58" s="2"/>
    </row>
    <row r="59" spans="3:3" customFormat="1" x14ac:dyDescent="0.25">
      <c r="C59" s="2"/>
    </row>
    <row r="60" spans="3:3" customFormat="1" x14ac:dyDescent="0.25">
      <c r="C60" s="2"/>
    </row>
    <row r="61" spans="3:3" customFormat="1" x14ac:dyDescent="0.25">
      <c r="C61" s="2"/>
    </row>
    <row r="62" spans="3:3" customFormat="1" x14ac:dyDescent="0.25">
      <c r="C62" s="2"/>
    </row>
    <row r="63" spans="3:3" customFormat="1" x14ac:dyDescent="0.25">
      <c r="C63" s="2"/>
    </row>
    <row r="64" spans="3:3" customFormat="1" x14ac:dyDescent="0.25">
      <c r="C64" s="2"/>
    </row>
    <row r="65" spans="3:3" customFormat="1" x14ac:dyDescent="0.25">
      <c r="C65" s="2"/>
    </row>
    <row r="66" spans="3:3" customFormat="1" x14ac:dyDescent="0.25">
      <c r="C66" s="2"/>
    </row>
    <row r="67" spans="3:3" customFormat="1" x14ac:dyDescent="0.25">
      <c r="C67" s="2"/>
    </row>
    <row r="68" spans="3:3" customFormat="1" x14ac:dyDescent="0.25">
      <c r="C68" s="2"/>
    </row>
    <row r="69" spans="3:3" customFormat="1" x14ac:dyDescent="0.25">
      <c r="C69" s="2"/>
    </row>
    <row r="70" spans="3:3" customFormat="1" x14ac:dyDescent="0.25">
      <c r="C70" s="2"/>
    </row>
    <row r="71" spans="3:3" customFormat="1" x14ac:dyDescent="0.25">
      <c r="C71" s="2"/>
    </row>
    <row r="72" spans="3:3" customFormat="1" x14ac:dyDescent="0.25">
      <c r="C72" s="2"/>
    </row>
    <row r="73" spans="3:3" customFormat="1" x14ac:dyDescent="0.25">
      <c r="C73" s="2"/>
    </row>
    <row r="74" spans="3:3" customFormat="1" x14ac:dyDescent="0.25">
      <c r="C74" s="2"/>
    </row>
    <row r="75" spans="3:3" customFormat="1" x14ac:dyDescent="0.25">
      <c r="C75" s="2"/>
    </row>
    <row r="76" spans="3:3" customFormat="1" x14ac:dyDescent="0.25">
      <c r="C76" s="2"/>
    </row>
    <row r="77" spans="3:3" customFormat="1" x14ac:dyDescent="0.25">
      <c r="C77" s="2"/>
    </row>
    <row r="78" spans="3:3" customFormat="1" x14ac:dyDescent="0.25">
      <c r="C78" s="2"/>
    </row>
    <row r="79" spans="3:3" customFormat="1" x14ac:dyDescent="0.25">
      <c r="C79" s="2"/>
    </row>
    <row r="80" spans="3:3" customFormat="1" x14ac:dyDescent="0.25">
      <c r="C80" s="2"/>
    </row>
    <row r="81" spans="3:3" customFormat="1" x14ac:dyDescent="0.25">
      <c r="C81" s="2"/>
    </row>
    <row r="82" spans="3:3" customFormat="1" x14ac:dyDescent="0.25">
      <c r="C82" s="2"/>
    </row>
    <row r="83" spans="3:3" customFormat="1" x14ac:dyDescent="0.25">
      <c r="C83" s="2"/>
    </row>
    <row r="84" spans="3:3" customFormat="1" x14ac:dyDescent="0.25">
      <c r="C84" s="2"/>
    </row>
    <row r="85" spans="3:3" customFormat="1" x14ac:dyDescent="0.25">
      <c r="C85" s="2"/>
    </row>
    <row r="86" spans="3:3" customFormat="1" x14ac:dyDescent="0.25">
      <c r="C86" s="2"/>
    </row>
    <row r="87" spans="3:3" customFormat="1" x14ac:dyDescent="0.25">
      <c r="C87" s="2"/>
    </row>
    <row r="88" spans="3:3" customFormat="1" x14ac:dyDescent="0.25">
      <c r="C88" s="2"/>
    </row>
    <row r="89" spans="3:3" customFormat="1" x14ac:dyDescent="0.25">
      <c r="C89" s="2"/>
    </row>
    <row r="90" spans="3:3" customFormat="1" x14ac:dyDescent="0.25">
      <c r="C90" s="2"/>
    </row>
    <row r="91" spans="3:3" customFormat="1" x14ac:dyDescent="0.25">
      <c r="C91" s="2"/>
    </row>
    <row r="92" spans="3:3" customFormat="1" x14ac:dyDescent="0.25">
      <c r="C92" s="2"/>
    </row>
    <row r="93" spans="3:3" customFormat="1" x14ac:dyDescent="0.25">
      <c r="C93" s="2"/>
    </row>
    <row r="94" spans="3:3" customFormat="1" x14ac:dyDescent="0.25">
      <c r="C94" s="2"/>
    </row>
    <row r="95" spans="3:3" customFormat="1" x14ac:dyDescent="0.25">
      <c r="C95" s="2"/>
    </row>
    <row r="96" spans="3:3" customFormat="1" x14ac:dyDescent="0.25">
      <c r="C96" s="2"/>
    </row>
    <row r="97" spans="3:3" customFormat="1" x14ac:dyDescent="0.25">
      <c r="C97" s="2"/>
    </row>
    <row r="98" spans="3:3" customFormat="1" x14ac:dyDescent="0.25">
      <c r="C98" s="2"/>
    </row>
    <row r="99" spans="3:3" customFormat="1" x14ac:dyDescent="0.25">
      <c r="C99" s="2"/>
    </row>
    <row r="100" spans="3:3" customFormat="1" x14ac:dyDescent="0.25">
      <c r="C100" s="2"/>
    </row>
    <row r="101" spans="3:3" customFormat="1" x14ac:dyDescent="0.25">
      <c r="C101" s="2"/>
    </row>
    <row r="102" spans="3:3" customFormat="1" x14ac:dyDescent="0.25">
      <c r="C102" s="2"/>
    </row>
    <row r="103" spans="3:3" customFormat="1" x14ac:dyDescent="0.25">
      <c r="C103" s="2"/>
    </row>
    <row r="104" spans="3:3" customFormat="1" x14ac:dyDescent="0.25">
      <c r="C104" s="2"/>
    </row>
    <row r="105" spans="3:3" customFormat="1" x14ac:dyDescent="0.25">
      <c r="C105" s="2"/>
    </row>
    <row r="106" spans="3:3" customFormat="1" x14ac:dyDescent="0.25">
      <c r="C106" s="2"/>
    </row>
    <row r="107" spans="3:3" customFormat="1" x14ac:dyDescent="0.25">
      <c r="C107" s="2"/>
    </row>
    <row r="108" spans="3:3" customFormat="1" x14ac:dyDescent="0.25">
      <c r="C108" s="2"/>
    </row>
    <row r="109" spans="3:3" customFormat="1" x14ac:dyDescent="0.25">
      <c r="C109" s="2"/>
    </row>
    <row r="110" spans="3:3" customFormat="1" x14ac:dyDescent="0.25">
      <c r="C110" s="2"/>
    </row>
    <row r="111" spans="3:3" customFormat="1" x14ac:dyDescent="0.25">
      <c r="C111" s="2"/>
    </row>
    <row r="112" spans="3:3" customFormat="1" x14ac:dyDescent="0.25">
      <c r="C112" s="2"/>
    </row>
    <row r="113" spans="3:3" customFormat="1" x14ac:dyDescent="0.25">
      <c r="C113" s="2"/>
    </row>
    <row r="114" spans="3:3" customFormat="1" x14ac:dyDescent="0.25">
      <c r="C114" s="2"/>
    </row>
    <row r="115" spans="3:3" customFormat="1" x14ac:dyDescent="0.25">
      <c r="C115" s="2"/>
    </row>
    <row r="116" spans="3:3" customFormat="1" x14ac:dyDescent="0.25">
      <c r="C116" s="2"/>
    </row>
    <row r="117" spans="3:3" customFormat="1" x14ac:dyDescent="0.25">
      <c r="C117" s="2"/>
    </row>
    <row r="118" spans="3:3" customFormat="1" x14ac:dyDescent="0.25">
      <c r="C118" s="2"/>
    </row>
    <row r="119" spans="3:3" customFormat="1" x14ac:dyDescent="0.25">
      <c r="C119" s="2"/>
    </row>
    <row r="120" spans="3:3" customFormat="1" x14ac:dyDescent="0.25">
      <c r="C120" s="2"/>
    </row>
    <row r="121" spans="3:3" customFormat="1" x14ac:dyDescent="0.25">
      <c r="C121" s="2"/>
    </row>
    <row r="122" spans="3:3" customFormat="1" x14ac:dyDescent="0.25">
      <c r="C122" s="2"/>
    </row>
    <row r="123" spans="3:3" customFormat="1" x14ac:dyDescent="0.25">
      <c r="C123" s="2"/>
    </row>
    <row r="124" spans="3:3" customFormat="1" x14ac:dyDescent="0.25">
      <c r="C124" s="2"/>
    </row>
    <row r="125" spans="3:3" customFormat="1" x14ac:dyDescent="0.25">
      <c r="C125" s="2"/>
    </row>
    <row r="126" spans="3:3" customFormat="1" x14ac:dyDescent="0.25">
      <c r="C126" s="2"/>
    </row>
    <row r="127" spans="3:3" customFormat="1" x14ac:dyDescent="0.25">
      <c r="C127" s="2"/>
    </row>
    <row r="128" spans="3:3" customFormat="1" x14ac:dyDescent="0.25">
      <c r="C128" s="2"/>
    </row>
    <row r="129" spans="3:3" customFormat="1" x14ac:dyDescent="0.25">
      <c r="C129" s="2"/>
    </row>
    <row r="130" spans="3:3" customFormat="1" x14ac:dyDescent="0.25">
      <c r="C130" s="2"/>
    </row>
    <row r="131" spans="3:3" customFormat="1" x14ac:dyDescent="0.25">
      <c r="C131" s="2"/>
    </row>
    <row r="132" spans="3:3" customFormat="1" x14ac:dyDescent="0.25">
      <c r="C132" s="2"/>
    </row>
    <row r="133" spans="3:3" customFormat="1" x14ac:dyDescent="0.25">
      <c r="C133" s="2"/>
    </row>
    <row r="134" spans="3:3" customFormat="1" x14ac:dyDescent="0.25">
      <c r="C134" s="2"/>
    </row>
    <row r="135" spans="3:3" customFormat="1" x14ac:dyDescent="0.25">
      <c r="C135" s="2"/>
    </row>
    <row r="136" spans="3:3" customFormat="1" x14ac:dyDescent="0.25">
      <c r="C136" s="2"/>
    </row>
    <row r="137" spans="3:3" customFormat="1" x14ac:dyDescent="0.25">
      <c r="C137" s="2"/>
    </row>
    <row r="138" spans="3:3" customFormat="1" x14ac:dyDescent="0.25">
      <c r="C138" s="2"/>
    </row>
    <row r="139" spans="3:3" customFormat="1" x14ac:dyDescent="0.25">
      <c r="C139" s="2"/>
    </row>
    <row r="140" spans="3:3" customFormat="1" x14ac:dyDescent="0.25">
      <c r="C140" s="2"/>
    </row>
    <row r="141" spans="3:3" customFormat="1" x14ac:dyDescent="0.25">
      <c r="C141" s="2"/>
    </row>
    <row r="142" spans="3:3" customFormat="1" x14ac:dyDescent="0.25">
      <c r="C142" s="2"/>
    </row>
    <row r="143" spans="3:3" customFormat="1" x14ac:dyDescent="0.25">
      <c r="C143" s="2"/>
    </row>
    <row r="144" spans="3:3" customFormat="1" x14ac:dyDescent="0.25">
      <c r="C144" s="2"/>
    </row>
    <row r="145" spans="3:3" customFormat="1" x14ac:dyDescent="0.25">
      <c r="C145" s="2"/>
    </row>
    <row r="146" spans="3:3" customFormat="1" x14ac:dyDescent="0.25">
      <c r="C146" s="2"/>
    </row>
    <row r="147" spans="3:3" customFormat="1" x14ac:dyDescent="0.25">
      <c r="C147" s="2"/>
    </row>
    <row r="148" spans="3:3" customFormat="1" x14ac:dyDescent="0.25">
      <c r="C148" s="2"/>
    </row>
    <row r="149" spans="3:3" customFormat="1" x14ac:dyDescent="0.25">
      <c r="C149" s="2"/>
    </row>
    <row r="150" spans="3:3" customFormat="1" x14ac:dyDescent="0.25">
      <c r="C150" s="2"/>
    </row>
    <row r="151" spans="3:3" customFormat="1" x14ac:dyDescent="0.25">
      <c r="C151" s="2"/>
    </row>
    <row r="152" spans="3:3" customFormat="1" x14ac:dyDescent="0.25">
      <c r="C152" s="2"/>
    </row>
    <row r="153" spans="3:3" customFormat="1" x14ac:dyDescent="0.25">
      <c r="C153" s="2"/>
    </row>
    <row r="154" spans="3:3" customFormat="1" x14ac:dyDescent="0.25">
      <c r="C154" s="2"/>
    </row>
    <row r="155" spans="3:3" customFormat="1" x14ac:dyDescent="0.25">
      <c r="C155" s="2"/>
    </row>
    <row r="156" spans="3:3" customFormat="1" x14ac:dyDescent="0.25">
      <c r="C156" s="2"/>
    </row>
    <row r="157" spans="3:3" customFormat="1" x14ac:dyDescent="0.25">
      <c r="C157" s="2"/>
    </row>
    <row r="158" spans="3:3" customFormat="1" x14ac:dyDescent="0.25">
      <c r="C158" s="2"/>
    </row>
    <row r="159" spans="3:3" customFormat="1" x14ac:dyDescent="0.25">
      <c r="C159" s="2"/>
    </row>
    <row r="160" spans="3:3" customFormat="1" x14ac:dyDescent="0.25">
      <c r="C160" s="2"/>
    </row>
    <row r="161" spans="3:3" customFormat="1" x14ac:dyDescent="0.25">
      <c r="C161" s="2"/>
    </row>
    <row r="162" spans="3:3" customFormat="1" x14ac:dyDescent="0.25">
      <c r="C162" s="2"/>
    </row>
    <row r="163" spans="3:3" customFormat="1" x14ac:dyDescent="0.25">
      <c r="C163" s="2"/>
    </row>
    <row r="164" spans="3:3" customFormat="1" x14ac:dyDescent="0.25">
      <c r="C164" s="2"/>
    </row>
    <row r="165" spans="3:3" customFormat="1" x14ac:dyDescent="0.25">
      <c r="C165" s="2"/>
    </row>
    <row r="166" spans="3:3" customFormat="1" x14ac:dyDescent="0.25">
      <c r="C166" s="2"/>
    </row>
    <row r="167" spans="3:3" customFormat="1" x14ac:dyDescent="0.25">
      <c r="C167" s="2"/>
    </row>
    <row r="168" spans="3:3" customFormat="1" x14ac:dyDescent="0.25">
      <c r="C168" s="2"/>
    </row>
    <row r="169" spans="3:3" customFormat="1" x14ac:dyDescent="0.25">
      <c r="C169" s="2"/>
    </row>
    <row r="170" spans="3:3" customFormat="1" x14ac:dyDescent="0.25">
      <c r="C170" s="2"/>
    </row>
    <row r="171" spans="3:3" customFormat="1" x14ac:dyDescent="0.25">
      <c r="C171" s="2"/>
    </row>
    <row r="172" spans="3:3" customFormat="1" x14ac:dyDescent="0.25">
      <c r="C172" s="2"/>
    </row>
    <row r="173" spans="3:3" customFormat="1" x14ac:dyDescent="0.25">
      <c r="C173" s="2"/>
    </row>
    <row r="174" spans="3:3" customFormat="1" x14ac:dyDescent="0.25">
      <c r="C174" s="2"/>
    </row>
    <row r="175" spans="3:3" customFormat="1" x14ac:dyDescent="0.25">
      <c r="C175" s="2"/>
    </row>
    <row r="176" spans="3:3" customFormat="1" x14ac:dyDescent="0.25">
      <c r="C176" s="2"/>
    </row>
    <row r="177" spans="3:3" customFormat="1" x14ac:dyDescent="0.25">
      <c r="C177" s="2"/>
    </row>
    <row r="178" spans="3:3" customFormat="1" x14ac:dyDescent="0.25">
      <c r="C178" s="2"/>
    </row>
    <row r="179" spans="3:3" customFormat="1" x14ac:dyDescent="0.25">
      <c r="C179" s="2"/>
    </row>
    <row r="180" spans="3:3" customFormat="1" x14ac:dyDescent="0.25">
      <c r="C180" s="2"/>
    </row>
    <row r="181" spans="3:3" customFormat="1" x14ac:dyDescent="0.25">
      <c r="C181" s="2"/>
    </row>
    <row r="182" spans="3:3" customFormat="1" x14ac:dyDescent="0.25">
      <c r="C182" s="2"/>
    </row>
    <row r="183" spans="3:3" customFormat="1" x14ac:dyDescent="0.25">
      <c r="C183" s="2"/>
    </row>
    <row r="184" spans="3:3" customFormat="1" x14ac:dyDescent="0.25">
      <c r="C184" s="2"/>
    </row>
    <row r="185" spans="3:3" customFormat="1" x14ac:dyDescent="0.25">
      <c r="C185" s="2"/>
    </row>
    <row r="186" spans="3:3" customFormat="1" x14ac:dyDescent="0.25">
      <c r="C186" s="2"/>
    </row>
    <row r="187" spans="3:3" customFormat="1" x14ac:dyDescent="0.25">
      <c r="C187" s="2"/>
    </row>
    <row r="188" spans="3:3" customFormat="1" x14ac:dyDescent="0.25">
      <c r="C188" s="2"/>
    </row>
    <row r="189" spans="3:3" customFormat="1" x14ac:dyDescent="0.25">
      <c r="C189" s="2"/>
    </row>
    <row r="190" spans="3:3" customFormat="1" x14ac:dyDescent="0.25">
      <c r="C190" s="2"/>
    </row>
    <row r="191" spans="3:3" customFormat="1" x14ac:dyDescent="0.25">
      <c r="C191" s="2"/>
    </row>
    <row r="192" spans="3:3" customFormat="1" x14ac:dyDescent="0.25">
      <c r="C192" s="2"/>
    </row>
    <row r="193" spans="3:3" customFormat="1" x14ac:dyDescent="0.25">
      <c r="C193" s="2"/>
    </row>
    <row r="194" spans="3:3" customFormat="1" x14ac:dyDescent="0.25">
      <c r="C194" s="2"/>
    </row>
    <row r="195" spans="3:3" customFormat="1" x14ac:dyDescent="0.25">
      <c r="C195" s="2"/>
    </row>
    <row r="196" spans="3:3" customFormat="1" x14ac:dyDescent="0.25">
      <c r="C196" s="2"/>
    </row>
    <row r="197" spans="3:3" customFormat="1" x14ac:dyDescent="0.25">
      <c r="C197" s="2"/>
    </row>
    <row r="198" spans="3:3" customFormat="1" x14ac:dyDescent="0.25">
      <c r="C198" s="2"/>
    </row>
    <row r="199" spans="3:3" customFormat="1" x14ac:dyDescent="0.25">
      <c r="C199" s="2"/>
    </row>
    <row r="200" spans="3:3" customFormat="1" x14ac:dyDescent="0.25">
      <c r="C200" s="2"/>
    </row>
    <row r="201" spans="3:3" customFormat="1" x14ac:dyDescent="0.25">
      <c r="C201" s="2"/>
    </row>
    <row r="202" spans="3:3" customFormat="1" x14ac:dyDescent="0.25">
      <c r="C202" s="2"/>
    </row>
    <row r="203" spans="3:3" customFormat="1" x14ac:dyDescent="0.25">
      <c r="C203" s="2"/>
    </row>
    <row r="204" spans="3:3" customFormat="1" x14ac:dyDescent="0.25">
      <c r="C204" s="2"/>
    </row>
    <row r="205" spans="3:3" customFormat="1" x14ac:dyDescent="0.25">
      <c r="C205" s="2"/>
    </row>
    <row r="206" spans="3:3" customFormat="1" x14ac:dyDescent="0.25">
      <c r="C206" s="2"/>
    </row>
    <row r="207" spans="3:3" customFormat="1" x14ac:dyDescent="0.25">
      <c r="C207" s="2"/>
    </row>
    <row r="208" spans="3:3" customFormat="1" x14ac:dyDescent="0.25">
      <c r="C208" s="2"/>
    </row>
    <row r="209" spans="3:3" customFormat="1" x14ac:dyDescent="0.25">
      <c r="C209" s="2"/>
    </row>
    <row r="210" spans="3:3" customFormat="1" x14ac:dyDescent="0.25">
      <c r="C210" s="2"/>
    </row>
    <row r="211" spans="3:3" customFormat="1" x14ac:dyDescent="0.25">
      <c r="C211" s="2"/>
    </row>
    <row r="212" spans="3:3" customFormat="1" x14ac:dyDescent="0.25">
      <c r="C212" s="2"/>
    </row>
    <row r="213" spans="3:3" customFormat="1" x14ac:dyDescent="0.25">
      <c r="C213" s="2"/>
    </row>
    <row r="214" spans="3:3" customFormat="1" x14ac:dyDescent="0.25">
      <c r="C214" s="2"/>
    </row>
    <row r="215" spans="3:3" customFormat="1" x14ac:dyDescent="0.25">
      <c r="C215" s="2"/>
    </row>
    <row r="216" spans="3:3" customFormat="1" x14ac:dyDescent="0.25">
      <c r="C216" s="2"/>
    </row>
    <row r="217" spans="3:3" customFormat="1" x14ac:dyDescent="0.25">
      <c r="C217" s="2"/>
    </row>
    <row r="218" spans="3:3" customFormat="1" x14ac:dyDescent="0.25">
      <c r="C218" s="2"/>
    </row>
    <row r="219" spans="3:3" customFormat="1" x14ac:dyDescent="0.25">
      <c r="C219" s="2"/>
    </row>
    <row r="220" spans="3:3" customFormat="1" x14ac:dyDescent="0.25">
      <c r="C220" s="2"/>
    </row>
    <row r="221" spans="3:3" customFormat="1" x14ac:dyDescent="0.25">
      <c r="C221" s="2"/>
    </row>
    <row r="222" spans="3:3" customFormat="1" x14ac:dyDescent="0.25">
      <c r="C222" s="2"/>
    </row>
    <row r="223" spans="3:3" customFormat="1" x14ac:dyDescent="0.25">
      <c r="C223" s="2"/>
    </row>
    <row r="224" spans="3:3" customFormat="1" x14ac:dyDescent="0.25">
      <c r="C224" s="2"/>
    </row>
    <row r="225" spans="3:3" customFormat="1" x14ac:dyDescent="0.25">
      <c r="C225" s="2"/>
    </row>
    <row r="226" spans="3:3" customFormat="1" x14ac:dyDescent="0.25">
      <c r="C226" s="2"/>
    </row>
    <row r="227" spans="3:3" customFormat="1" x14ac:dyDescent="0.25">
      <c r="C227" s="2"/>
    </row>
    <row r="228" spans="3:3" customFormat="1" x14ac:dyDescent="0.25">
      <c r="C228" s="2"/>
    </row>
    <row r="229" spans="3:3" customFormat="1" x14ac:dyDescent="0.25">
      <c r="C229" s="2"/>
    </row>
    <row r="230" spans="3:3" customFormat="1" x14ac:dyDescent="0.25">
      <c r="C230" s="2"/>
    </row>
    <row r="231" spans="3:3" customFormat="1" x14ac:dyDescent="0.25">
      <c r="C231" s="2"/>
    </row>
    <row r="232" spans="3:3" customFormat="1" x14ac:dyDescent="0.25">
      <c r="C232" s="2"/>
    </row>
    <row r="233" spans="3:3" customFormat="1" x14ac:dyDescent="0.25">
      <c r="C233" s="2"/>
    </row>
    <row r="234" spans="3:3" customFormat="1" x14ac:dyDescent="0.25">
      <c r="C234" s="2"/>
    </row>
    <row r="235" spans="3:3" customFormat="1" x14ac:dyDescent="0.25">
      <c r="C235" s="2"/>
    </row>
    <row r="236" spans="3:3" customFormat="1" x14ac:dyDescent="0.25">
      <c r="C236" s="2"/>
    </row>
    <row r="237" spans="3:3" customFormat="1" x14ac:dyDescent="0.25">
      <c r="C237" s="2"/>
    </row>
    <row r="238" spans="3:3" customFormat="1" x14ac:dyDescent="0.25">
      <c r="C238" s="2"/>
    </row>
    <row r="239" spans="3:3" customFormat="1" x14ac:dyDescent="0.25">
      <c r="C239" s="2"/>
    </row>
    <row r="240" spans="3:3" customFormat="1" x14ac:dyDescent="0.25">
      <c r="C240" s="2"/>
    </row>
    <row r="241" spans="3:3" customFormat="1" x14ac:dyDescent="0.25">
      <c r="C241" s="2"/>
    </row>
    <row r="242" spans="3:3" customFormat="1" x14ac:dyDescent="0.25">
      <c r="C242" s="2"/>
    </row>
    <row r="243" spans="3:3" customFormat="1" x14ac:dyDescent="0.25">
      <c r="C243" s="2"/>
    </row>
    <row r="244" spans="3:3" customFormat="1" x14ac:dyDescent="0.25">
      <c r="C244" s="2"/>
    </row>
    <row r="245" spans="3:3" customFormat="1" x14ac:dyDescent="0.25">
      <c r="C245" s="2"/>
    </row>
    <row r="246" spans="3:3" customFormat="1" x14ac:dyDescent="0.25">
      <c r="C246" s="2"/>
    </row>
    <row r="247" spans="3:3" customFormat="1" x14ac:dyDescent="0.25">
      <c r="C247" s="2"/>
    </row>
    <row r="248" spans="3:3" customFormat="1" x14ac:dyDescent="0.25">
      <c r="C248" s="2"/>
    </row>
    <row r="249" spans="3:3" customFormat="1" x14ac:dyDescent="0.25">
      <c r="C249" s="2"/>
    </row>
    <row r="250" spans="3:3" customFormat="1" x14ac:dyDescent="0.25">
      <c r="C250" s="2"/>
    </row>
    <row r="251" spans="3:3" customFormat="1" x14ac:dyDescent="0.25">
      <c r="C251" s="2"/>
    </row>
    <row r="252" spans="3:3" customFormat="1" x14ac:dyDescent="0.25">
      <c r="C252" s="2"/>
    </row>
    <row r="253" spans="3:3" customFormat="1" x14ac:dyDescent="0.25">
      <c r="C253" s="2"/>
    </row>
    <row r="254" spans="3:3" customFormat="1" x14ac:dyDescent="0.25">
      <c r="C254" s="2"/>
    </row>
    <row r="255" spans="3:3" customFormat="1" x14ac:dyDescent="0.25">
      <c r="C255" s="2"/>
    </row>
    <row r="256" spans="3:3" customFormat="1" x14ac:dyDescent="0.25">
      <c r="C256" s="2"/>
    </row>
    <row r="257" spans="3:3" customFormat="1" x14ac:dyDescent="0.25">
      <c r="C257" s="2"/>
    </row>
    <row r="258" spans="3:3" customFormat="1" x14ac:dyDescent="0.25">
      <c r="C258" s="2"/>
    </row>
    <row r="259" spans="3:3" customFormat="1" x14ac:dyDescent="0.25">
      <c r="C259" s="2"/>
    </row>
    <row r="260" spans="3:3" customFormat="1" x14ac:dyDescent="0.25">
      <c r="C260" s="2"/>
    </row>
    <row r="261" spans="3:3" customFormat="1" x14ac:dyDescent="0.25">
      <c r="C261" s="2"/>
    </row>
    <row r="262" spans="3:3" customFormat="1" x14ac:dyDescent="0.25">
      <c r="C262" s="2"/>
    </row>
    <row r="263" spans="3:3" customFormat="1" x14ac:dyDescent="0.25">
      <c r="C263" s="2"/>
    </row>
    <row r="264" spans="3:3" customFormat="1" x14ac:dyDescent="0.25">
      <c r="C264" s="2"/>
    </row>
    <row r="265" spans="3:3" customFormat="1" x14ac:dyDescent="0.25">
      <c r="C265" s="2"/>
    </row>
    <row r="266" spans="3:3" customFormat="1" x14ac:dyDescent="0.25">
      <c r="C266" s="2"/>
    </row>
    <row r="267" spans="3:3" customFormat="1" x14ac:dyDescent="0.25">
      <c r="C267" s="2"/>
    </row>
    <row r="268" spans="3:3" customFormat="1" x14ac:dyDescent="0.25">
      <c r="C268" s="2"/>
    </row>
    <row r="269" spans="3:3" customFormat="1" x14ac:dyDescent="0.25">
      <c r="C269" s="2"/>
    </row>
    <row r="270" spans="3:3" customFormat="1" x14ac:dyDescent="0.25">
      <c r="C270" s="2"/>
    </row>
    <row r="271" spans="3:3" customFormat="1" x14ac:dyDescent="0.25">
      <c r="C271" s="2"/>
    </row>
    <row r="272" spans="3:3" customFormat="1" x14ac:dyDescent="0.25">
      <c r="C272" s="2"/>
    </row>
    <row r="273" spans="3:3" customFormat="1" x14ac:dyDescent="0.25">
      <c r="C273" s="2"/>
    </row>
    <row r="274" spans="3:3" customFormat="1" x14ac:dyDescent="0.25">
      <c r="C274" s="2"/>
    </row>
    <row r="275" spans="3:3" customFormat="1" x14ac:dyDescent="0.25">
      <c r="C275" s="2"/>
    </row>
    <row r="276" spans="3:3" customFormat="1" x14ac:dyDescent="0.25">
      <c r="C276" s="2"/>
    </row>
    <row r="277" spans="3:3" customFormat="1" x14ac:dyDescent="0.25">
      <c r="C277" s="2"/>
    </row>
    <row r="278" spans="3:3" customFormat="1" x14ac:dyDescent="0.25">
      <c r="C278" s="2"/>
    </row>
    <row r="279" spans="3:3" customFormat="1" x14ac:dyDescent="0.25">
      <c r="C279" s="2"/>
    </row>
    <row r="280" spans="3:3" customFormat="1" x14ac:dyDescent="0.25">
      <c r="C280" s="2"/>
    </row>
    <row r="281" spans="3:3" customFormat="1" x14ac:dyDescent="0.25">
      <c r="C281" s="2"/>
    </row>
    <row r="282" spans="3:3" customFormat="1" x14ac:dyDescent="0.25">
      <c r="C282" s="2"/>
    </row>
    <row r="283" spans="3:3" customFormat="1" x14ac:dyDescent="0.25">
      <c r="C283" s="2"/>
    </row>
    <row r="284" spans="3:3" customFormat="1" x14ac:dyDescent="0.25">
      <c r="C284" s="2"/>
    </row>
    <row r="285" spans="3:3" customFormat="1" x14ac:dyDescent="0.25">
      <c r="C285" s="2"/>
    </row>
    <row r="286" spans="3:3" customFormat="1" x14ac:dyDescent="0.25">
      <c r="C286" s="2"/>
    </row>
    <row r="287" spans="3:3" customFormat="1" x14ac:dyDescent="0.25">
      <c r="C287" s="2"/>
    </row>
    <row r="288" spans="3:3" customFormat="1" x14ac:dyDescent="0.25">
      <c r="C288" s="2"/>
    </row>
    <row r="289" spans="3:3" customFormat="1" x14ac:dyDescent="0.25">
      <c r="C289" s="2"/>
    </row>
    <row r="290" spans="3:3" customFormat="1" x14ac:dyDescent="0.25">
      <c r="C290" s="2"/>
    </row>
    <row r="291" spans="3:3" customFormat="1" x14ac:dyDescent="0.25">
      <c r="C291" s="2"/>
    </row>
    <row r="292" spans="3:3" customFormat="1" x14ac:dyDescent="0.25">
      <c r="C292" s="2"/>
    </row>
    <row r="293" spans="3:3" customFormat="1" x14ac:dyDescent="0.25">
      <c r="C293" s="2"/>
    </row>
    <row r="294" spans="3:3" customFormat="1" x14ac:dyDescent="0.25">
      <c r="C294" s="2"/>
    </row>
    <row r="295" spans="3:3" customFormat="1" x14ac:dyDescent="0.25">
      <c r="C295" s="2"/>
    </row>
    <row r="296" spans="3:3" customFormat="1" x14ac:dyDescent="0.25">
      <c r="C296" s="2"/>
    </row>
    <row r="297" spans="3:3" customFormat="1" x14ac:dyDescent="0.25">
      <c r="C297" s="2"/>
    </row>
    <row r="298" spans="3:3" customFormat="1" x14ac:dyDescent="0.25">
      <c r="C298" s="2"/>
    </row>
    <row r="299" spans="3:3" customFormat="1" x14ac:dyDescent="0.25">
      <c r="C299" s="2"/>
    </row>
    <row r="300" spans="3:3" customFormat="1" x14ac:dyDescent="0.25">
      <c r="C300" s="2"/>
    </row>
    <row r="301" spans="3:3" customFormat="1" x14ac:dyDescent="0.25">
      <c r="C301" s="2"/>
    </row>
    <row r="302" spans="3:3" customFormat="1" x14ac:dyDescent="0.25">
      <c r="C302" s="2"/>
    </row>
    <row r="303" spans="3:3" customFormat="1" x14ac:dyDescent="0.25">
      <c r="C303" s="2"/>
    </row>
    <row r="304" spans="3:3" customFormat="1" x14ac:dyDescent="0.25">
      <c r="C304" s="2"/>
    </row>
    <row r="305" spans="3:3" customFormat="1" x14ac:dyDescent="0.25">
      <c r="C305" s="2"/>
    </row>
    <row r="306" spans="3:3" customFormat="1" x14ac:dyDescent="0.25">
      <c r="C306" s="2"/>
    </row>
    <row r="307" spans="3:3" customFormat="1" x14ac:dyDescent="0.25">
      <c r="C307" s="2"/>
    </row>
    <row r="308" spans="3:3" customFormat="1" x14ac:dyDescent="0.25">
      <c r="C308" s="2"/>
    </row>
    <row r="309" spans="3:3" customFormat="1" x14ac:dyDescent="0.25">
      <c r="C309" s="2"/>
    </row>
    <row r="310" spans="3:3" customFormat="1" x14ac:dyDescent="0.25">
      <c r="C310" s="2"/>
    </row>
    <row r="311" spans="3:3" customFormat="1" x14ac:dyDescent="0.25">
      <c r="C311" s="2"/>
    </row>
    <row r="312" spans="3:3" customFormat="1" x14ac:dyDescent="0.25">
      <c r="C312" s="2"/>
    </row>
    <row r="313" spans="3:3" customFormat="1" x14ac:dyDescent="0.25">
      <c r="C313" s="2"/>
    </row>
    <row r="314" spans="3:3" customFormat="1" x14ac:dyDescent="0.25">
      <c r="C314" s="2"/>
    </row>
    <row r="315" spans="3:3" customFormat="1" x14ac:dyDescent="0.25">
      <c r="C315" s="2"/>
    </row>
    <row r="316" spans="3:3" customFormat="1" x14ac:dyDescent="0.25">
      <c r="C316" s="2"/>
    </row>
    <row r="317" spans="3:3" customFormat="1" x14ac:dyDescent="0.25">
      <c r="C317" s="2"/>
    </row>
    <row r="318" spans="3:3" customFormat="1" x14ac:dyDescent="0.25">
      <c r="C318" s="2"/>
    </row>
    <row r="319" spans="3:3" customFormat="1" x14ac:dyDescent="0.25">
      <c r="C319" s="2"/>
    </row>
    <row r="320" spans="3:3" customFormat="1" x14ac:dyDescent="0.25">
      <c r="C320" s="2"/>
    </row>
    <row r="321" spans="3:3" customFormat="1" x14ac:dyDescent="0.25">
      <c r="C321" s="2"/>
    </row>
    <row r="322" spans="3:3" customFormat="1" x14ac:dyDescent="0.25">
      <c r="C322" s="2"/>
    </row>
    <row r="323" spans="3:3" customFormat="1" x14ac:dyDescent="0.25">
      <c r="C323" s="2"/>
    </row>
    <row r="324" spans="3:3" customFormat="1" x14ac:dyDescent="0.25">
      <c r="C324" s="2"/>
    </row>
    <row r="325" spans="3:3" customFormat="1" x14ac:dyDescent="0.25">
      <c r="C325" s="2"/>
    </row>
    <row r="326" spans="3:3" customFormat="1" x14ac:dyDescent="0.25">
      <c r="C326" s="2"/>
    </row>
    <row r="327" spans="3:3" customFormat="1" x14ac:dyDescent="0.25">
      <c r="C327" s="2"/>
    </row>
    <row r="328" spans="3:3" customFormat="1" x14ac:dyDescent="0.25">
      <c r="C328" s="2"/>
    </row>
    <row r="329" spans="3:3" customFormat="1" x14ac:dyDescent="0.25">
      <c r="C329" s="2"/>
    </row>
    <row r="330" spans="3:3" customFormat="1" x14ac:dyDescent="0.25">
      <c r="C330" s="2"/>
    </row>
    <row r="331" spans="3:3" customFormat="1" x14ac:dyDescent="0.25">
      <c r="C331" s="2"/>
    </row>
    <row r="332" spans="3:3" customFormat="1" x14ac:dyDescent="0.25">
      <c r="C332" s="2"/>
    </row>
    <row r="333" spans="3:3" customFormat="1" x14ac:dyDescent="0.25">
      <c r="C333" s="2"/>
    </row>
    <row r="334" spans="3:3" customFormat="1" x14ac:dyDescent="0.25">
      <c r="C334" s="2"/>
    </row>
    <row r="335" spans="3:3" customFormat="1" x14ac:dyDescent="0.25">
      <c r="C335" s="2"/>
    </row>
    <row r="336" spans="3:3" customFormat="1" x14ac:dyDescent="0.25">
      <c r="C336" s="2"/>
    </row>
    <row r="337" spans="3:3" customFormat="1" x14ac:dyDescent="0.25">
      <c r="C337" s="2"/>
    </row>
    <row r="338" spans="3:3" customFormat="1" x14ac:dyDescent="0.25">
      <c r="C338" s="2"/>
    </row>
    <row r="339" spans="3:3" customFormat="1" x14ac:dyDescent="0.25">
      <c r="C339" s="2"/>
    </row>
    <row r="340" spans="3:3" customFormat="1" x14ac:dyDescent="0.25">
      <c r="C340" s="2"/>
    </row>
    <row r="341" spans="3:3" customFormat="1" x14ac:dyDescent="0.25">
      <c r="C341" s="2"/>
    </row>
    <row r="342" spans="3:3" customFormat="1" x14ac:dyDescent="0.25">
      <c r="C342" s="2"/>
    </row>
    <row r="343" spans="3:3" customFormat="1" x14ac:dyDescent="0.25">
      <c r="C343" s="2"/>
    </row>
    <row r="344" spans="3:3" customFormat="1" x14ac:dyDescent="0.25">
      <c r="C344" s="2"/>
    </row>
    <row r="345" spans="3:3" customFormat="1" x14ac:dyDescent="0.25">
      <c r="C345" s="2"/>
    </row>
    <row r="346" spans="3:3" customFormat="1" x14ac:dyDescent="0.25">
      <c r="C346" s="2"/>
    </row>
    <row r="347" spans="3:3" customFormat="1" x14ac:dyDescent="0.25">
      <c r="C347" s="2"/>
    </row>
    <row r="348" spans="3:3" customFormat="1" x14ac:dyDescent="0.25">
      <c r="C348" s="2"/>
    </row>
    <row r="349" spans="3:3" customFormat="1" x14ac:dyDescent="0.25">
      <c r="C349" s="2"/>
    </row>
    <row r="350" spans="3:3" customFormat="1" x14ac:dyDescent="0.25">
      <c r="C350" s="2"/>
    </row>
    <row r="351" spans="3:3" customFormat="1" x14ac:dyDescent="0.25">
      <c r="C351" s="2"/>
    </row>
    <row r="352" spans="3:3" customFormat="1" x14ac:dyDescent="0.25">
      <c r="C352" s="2"/>
    </row>
    <row r="353" spans="3:3" customFormat="1" x14ac:dyDescent="0.25">
      <c r="C353" s="2"/>
    </row>
    <row r="354" spans="3:3" customFormat="1" x14ac:dyDescent="0.25">
      <c r="C354" s="2"/>
    </row>
    <row r="355" spans="3:3" customFormat="1" x14ac:dyDescent="0.25">
      <c r="C355" s="2"/>
    </row>
    <row r="356" spans="3:3" customFormat="1" x14ac:dyDescent="0.25">
      <c r="C356" s="2"/>
    </row>
    <row r="357" spans="3:3" customFormat="1" x14ac:dyDescent="0.25">
      <c r="C357" s="2"/>
    </row>
    <row r="358" spans="3:3" customFormat="1" x14ac:dyDescent="0.25">
      <c r="C358" s="2"/>
    </row>
    <row r="359" spans="3:3" customFormat="1" x14ac:dyDescent="0.25">
      <c r="C359" s="2"/>
    </row>
    <row r="360" spans="3:3" customFormat="1" x14ac:dyDescent="0.25">
      <c r="C360" s="2"/>
    </row>
    <row r="361" spans="3:3" customFormat="1" x14ac:dyDescent="0.25">
      <c r="C361" s="2"/>
    </row>
    <row r="362" spans="3:3" customFormat="1" x14ac:dyDescent="0.25">
      <c r="C362" s="2"/>
    </row>
    <row r="363" spans="3:3" customFormat="1" x14ac:dyDescent="0.25">
      <c r="C363" s="2"/>
    </row>
    <row r="364" spans="3:3" customFormat="1" x14ac:dyDescent="0.25">
      <c r="C364" s="2"/>
    </row>
    <row r="365" spans="3:3" customFormat="1" x14ac:dyDescent="0.25">
      <c r="C365" s="2"/>
    </row>
    <row r="366" spans="3:3" customFormat="1" x14ac:dyDescent="0.25">
      <c r="C366" s="2"/>
    </row>
    <row r="367" spans="3:3" customFormat="1" x14ac:dyDescent="0.25">
      <c r="C367" s="2"/>
    </row>
    <row r="368" spans="3:3" customFormat="1" x14ac:dyDescent="0.25">
      <c r="C368" s="2"/>
    </row>
    <row r="369" spans="3:3" customFormat="1" x14ac:dyDescent="0.25">
      <c r="C369" s="2"/>
    </row>
    <row r="370" spans="3:3" customFormat="1" x14ac:dyDescent="0.25">
      <c r="C370" s="2"/>
    </row>
    <row r="371" spans="3:3" customFormat="1" x14ac:dyDescent="0.25">
      <c r="C371" s="2"/>
    </row>
    <row r="372" spans="3:3" customFormat="1" x14ac:dyDescent="0.25">
      <c r="C372" s="2"/>
    </row>
    <row r="373" spans="3:3" customFormat="1" x14ac:dyDescent="0.25">
      <c r="C373" s="2"/>
    </row>
    <row r="374" spans="3:3" customFormat="1" x14ac:dyDescent="0.25">
      <c r="C374" s="2"/>
    </row>
    <row r="375" spans="3:3" customFormat="1" x14ac:dyDescent="0.25">
      <c r="C375" s="2"/>
    </row>
    <row r="376" spans="3:3" customFormat="1" x14ac:dyDescent="0.25">
      <c r="C376" s="2"/>
    </row>
    <row r="377" spans="3:3" customFormat="1" x14ac:dyDescent="0.25">
      <c r="C377" s="2"/>
    </row>
    <row r="378" spans="3:3" customFormat="1" x14ac:dyDescent="0.25">
      <c r="C378" s="2"/>
    </row>
    <row r="379" spans="3:3" customFormat="1" x14ac:dyDescent="0.25">
      <c r="C379" s="2"/>
    </row>
    <row r="380" spans="3:3" customFormat="1" x14ac:dyDescent="0.25">
      <c r="C380" s="2"/>
    </row>
    <row r="381" spans="3:3" customFormat="1" x14ac:dyDescent="0.25">
      <c r="C381" s="2"/>
    </row>
    <row r="382" spans="3:3" customFormat="1" x14ac:dyDescent="0.25">
      <c r="C382" s="2"/>
    </row>
    <row r="383" spans="3:3" customFormat="1" x14ac:dyDescent="0.25">
      <c r="C383" s="2"/>
    </row>
    <row r="384" spans="3:3" customFormat="1" x14ac:dyDescent="0.25">
      <c r="C384" s="2"/>
    </row>
    <row r="385" spans="3:3" customFormat="1" x14ac:dyDescent="0.25">
      <c r="C385" s="2"/>
    </row>
    <row r="386" spans="3:3" customFormat="1" x14ac:dyDescent="0.25">
      <c r="C386" s="2"/>
    </row>
    <row r="387" spans="3:3" customFormat="1" x14ac:dyDescent="0.25">
      <c r="C387" s="2"/>
    </row>
    <row r="388" spans="3:3" customFormat="1" x14ac:dyDescent="0.25">
      <c r="C388" s="2"/>
    </row>
    <row r="389" spans="3:3" customFormat="1" x14ac:dyDescent="0.25">
      <c r="C389" s="2"/>
    </row>
    <row r="390" spans="3:3" customFormat="1" x14ac:dyDescent="0.25">
      <c r="C390" s="2"/>
    </row>
    <row r="391" spans="3:3" customFormat="1" x14ac:dyDescent="0.25">
      <c r="C391" s="2"/>
    </row>
    <row r="392" spans="3:3" customFormat="1" x14ac:dyDescent="0.25">
      <c r="C392" s="2"/>
    </row>
    <row r="393" spans="3:3" customFormat="1" x14ac:dyDescent="0.25">
      <c r="C393" s="2"/>
    </row>
    <row r="394" spans="3:3" customFormat="1" x14ac:dyDescent="0.25">
      <c r="C394" s="2"/>
    </row>
    <row r="395" spans="3:3" customFormat="1" x14ac:dyDescent="0.25">
      <c r="C395" s="2"/>
    </row>
    <row r="396" spans="3:3" customFormat="1" x14ac:dyDescent="0.25">
      <c r="C396" s="2"/>
    </row>
    <row r="397" spans="3:3" customFormat="1" x14ac:dyDescent="0.25">
      <c r="C397" s="2"/>
    </row>
    <row r="398" spans="3:3" customFormat="1" x14ac:dyDescent="0.25">
      <c r="C398" s="2"/>
    </row>
    <row r="399" spans="3:3" customFormat="1" x14ac:dyDescent="0.25">
      <c r="C399" s="2"/>
    </row>
    <row r="400" spans="3:3" customFormat="1" x14ac:dyDescent="0.25">
      <c r="C400" s="2"/>
    </row>
    <row r="401" spans="3:3" customFormat="1" x14ac:dyDescent="0.25">
      <c r="C401" s="2"/>
    </row>
    <row r="402" spans="3:3" customFormat="1" x14ac:dyDescent="0.25">
      <c r="C402" s="2"/>
    </row>
    <row r="403" spans="3:3" customFormat="1" x14ac:dyDescent="0.25">
      <c r="C403" s="2"/>
    </row>
    <row r="404" spans="3:3" customFormat="1" x14ac:dyDescent="0.25">
      <c r="C404" s="2"/>
    </row>
    <row r="405" spans="3:3" customFormat="1" x14ac:dyDescent="0.25">
      <c r="C405" s="2"/>
    </row>
    <row r="406" spans="3:3" customFormat="1" x14ac:dyDescent="0.25">
      <c r="C406" s="2"/>
    </row>
    <row r="407" spans="3:3" customFormat="1" x14ac:dyDescent="0.25">
      <c r="C407" s="2"/>
    </row>
    <row r="408" spans="3:3" customFormat="1" x14ac:dyDescent="0.25">
      <c r="C408" s="2"/>
    </row>
    <row r="409" spans="3:3" customFormat="1" x14ac:dyDescent="0.25">
      <c r="C409" s="2"/>
    </row>
    <row r="410" spans="3:3" customFormat="1" x14ac:dyDescent="0.25">
      <c r="C410" s="2"/>
    </row>
    <row r="411" spans="3:3" customFormat="1" x14ac:dyDescent="0.25">
      <c r="C411" s="2"/>
    </row>
    <row r="412" spans="3:3" customFormat="1" x14ac:dyDescent="0.25">
      <c r="C412" s="2"/>
    </row>
    <row r="413" spans="3:3" customFormat="1" x14ac:dyDescent="0.25">
      <c r="C413" s="2"/>
    </row>
    <row r="414" spans="3:3" customFormat="1" x14ac:dyDescent="0.25">
      <c r="C414" s="2"/>
    </row>
    <row r="415" spans="3:3" customFormat="1" x14ac:dyDescent="0.25">
      <c r="C415" s="2"/>
    </row>
    <row r="416" spans="3:3" customFormat="1" x14ac:dyDescent="0.25">
      <c r="C416" s="2"/>
    </row>
    <row r="417" spans="3:3" customFormat="1" x14ac:dyDescent="0.25">
      <c r="C417" s="2"/>
    </row>
    <row r="418" spans="3:3" customFormat="1" x14ac:dyDescent="0.25">
      <c r="C418" s="2"/>
    </row>
    <row r="419" spans="3:3" customFormat="1" x14ac:dyDescent="0.25">
      <c r="C419" s="2"/>
    </row>
    <row r="420" spans="3:3" customFormat="1" x14ac:dyDescent="0.25">
      <c r="C420" s="2"/>
    </row>
    <row r="421" spans="3:3" customFormat="1" x14ac:dyDescent="0.25">
      <c r="C421" s="2"/>
    </row>
    <row r="422" spans="3:3" customFormat="1" x14ac:dyDescent="0.25">
      <c r="C422" s="2"/>
    </row>
    <row r="423" spans="3:3" customFormat="1" x14ac:dyDescent="0.25">
      <c r="C423" s="2"/>
    </row>
    <row r="424" spans="3:3" customFormat="1" x14ac:dyDescent="0.25">
      <c r="C424" s="2"/>
    </row>
    <row r="425" spans="3:3" customFormat="1" x14ac:dyDescent="0.25">
      <c r="C425" s="2"/>
    </row>
    <row r="426" spans="3:3" customFormat="1" x14ac:dyDescent="0.25">
      <c r="C426" s="2"/>
    </row>
    <row r="427" spans="3:3" customFormat="1" x14ac:dyDescent="0.25">
      <c r="C427" s="2"/>
    </row>
    <row r="428" spans="3:3" customFormat="1" x14ac:dyDescent="0.25">
      <c r="C428" s="2"/>
    </row>
    <row r="429" spans="3:3" customFormat="1" x14ac:dyDescent="0.25">
      <c r="C429" s="2"/>
    </row>
    <row r="430" spans="3:3" customFormat="1" x14ac:dyDescent="0.25">
      <c r="C430" s="2"/>
    </row>
    <row r="431" spans="3:3" customFormat="1" x14ac:dyDescent="0.25">
      <c r="C431" s="2"/>
    </row>
    <row r="432" spans="3:3" customFormat="1" x14ac:dyDescent="0.25">
      <c r="C432" s="2"/>
    </row>
    <row r="433" spans="3:3" customFormat="1" x14ac:dyDescent="0.25">
      <c r="C433" s="2"/>
    </row>
    <row r="434" spans="3:3" customFormat="1" x14ac:dyDescent="0.25">
      <c r="C434" s="2"/>
    </row>
    <row r="435" spans="3:3" customFormat="1" x14ac:dyDescent="0.25">
      <c r="C435" s="2"/>
    </row>
    <row r="436" spans="3:3" customFormat="1" x14ac:dyDescent="0.25">
      <c r="C436" s="2"/>
    </row>
    <row r="437" spans="3:3" customFormat="1" x14ac:dyDescent="0.25">
      <c r="C437" s="2"/>
    </row>
    <row r="438" spans="3:3" customFormat="1" x14ac:dyDescent="0.25">
      <c r="C438" s="2"/>
    </row>
    <row r="439" spans="3:3" customFormat="1" x14ac:dyDescent="0.25">
      <c r="C439" s="2"/>
    </row>
    <row r="440" spans="3:3" customFormat="1" x14ac:dyDescent="0.25">
      <c r="C440" s="2"/>
    </row>
    <row r="441" spans="3:3" customFormat="1" x14ac:dyDescent="0.25">
      <c r="C441" s="2"/>
    </row>
    <row r="442" spans="3:3" customFormat="1" x14ac:dyDescent="0.25">
      <c r="C442" s="2"/>
    </row>
    <row r="443" spans="3:3" customFormat="1" x14ac:dyDescent="0.25">
      <c r="C443" s="2"/>
    </row>
    <row r="444" spans="3:3" customFormat="1" x14ac:dyDescent="0.25">
      <c r="C444" s="2"/>
    </row>
    <row r="445" spans="3:3" customFormat="1" x14ac:dyDescent="0.25">
      <c r="C445" s="2"/>
    </row>
    <row r="446" spans="3:3" customFormat="1" x14ac:dyDescent="0.25">
      <c r="C446" s="2"/>
    </row>
    <row r="447" spans="3:3" customFormat="1" x14ac:dyDescent="0.25">
      <c r="C447" s="2"/>
    </row>
    <row r="448" spans="3:3" customFormat="1" x14ac:dyDescent="0.25">
      <c r="C448" s="2"/>
    </row>
    <row r="449" spans="3:3" customFormat="1" x14ac:dyDescent="0.25">
      <c r="C449" s="2"/>
    </row>
    <row r="450" spans="3:3" customFormat="1" x14ac:dyDescent="0.25">
      <c r="C450" s="2"/>
    </row>
    <row r="451" spans="3:3" customFormat="1" x14ac:dyDescent="0.25">
      <c r="C451" s="2"/>
    </row>
    <row r="452" spans="3:3" customFormat="1" x14ac:dyDescent="0.25">
      <c r="C452" s="2"/>
    </row>
    <row r="453" spans="3:3" customFormat="1" x14ac:dyDescent="0.25">
      <c r="C453" s="2"/>
    </row>
    <row r="454" spans="3:3" customFormat="1" x14ac:dyDescent="0.25">
      <c r="C454" s="2"/>
    </row>
    <row r="455" spans="3:3" customFormat="1" x14ac:dyDescent="0.25">
      <c r="C455" s="2"/>
    </row>
    <row r="456" spans="3:3" customFormat="1" x14ac:dyDescent="0.25">
      <c r="C456" s="2"/>
    </row>
    <row r="457" spans="3:3" customFormat="1" x14ac:dyDescent="0.25">
      <c r="C457" s="2"/>
    </row>
    <row r="458" spans="3:3" customFormat="1" x14ac:dyDescent="0.25">
      <c r="C458" s="2"/>
    </row>
    <row r="459" spans="3:3" customFormat="1" x14ac:dyDescent="0.25">
      <c r="C459" s="2"/>
    </row>
    <row r="460" spans="3:3" customFormat="1" x14ac:dyDescent="0.25">
      <c r="C460" s="2"/>
    </row>
    <row r="461" spans="3:3" customFormat="1" x14ac:dyDescent="0.25">
      <c r="C461" s="2"/>
    </row>
    <row r="462" spans="3:3" customFormat="1" x14ac:dyDescent="0.25">
      <c r="C462" s="2"/>
    </row>
    <row r="463" spans="3:3" customFormat="1" x14ac:dyDescent="0.25">
      <c r="C463" s="2"/>
    </row>
    <row r="464" spans="3:3" customFormat="1" x14ac:dyDescent="0.25">
      <c r="C464" s="2"/>
    </row>
    <row r="465" spans="3:3" customFormat="1" x14ac:dyDescent="0.25">
      <c r="C465" s="2"/>
    </row>
    <row r="466" spans="3:3" customFormat="1" x14ac:dyDescent="0.25">
      <c r="C466" s="2"/>
    </row>
    <row r="467" spans="3:3" customFormat="1" x14ac:dyDescent="0.25">
      <c r="C467" s="2"/>
    </row>
    <row r="468" spans="3:3" customFormat="1" x14ac:dyDescent="0.25">
      <c r="C468" s="2"/>
    </row>
    <row r="469" spans="3:3" customFormat="1" x14ac:dyDescent="0.25">
      <c r="C469" s="2"/>
    </row>
    <row r="470" spans="3:3" customFormat="1" x14ac:dyDescent="0.25">
      <c r="C470" s="2"/>
    </row>
    <row r="471" spans="3:3" customFormat="1" x14ac:dyDescent="0.25">
      <c r="C471" s="2"/>
    </row>
    <row r="472" spans="3:3" customFormat="1" x14ac:dyDescent="0.25">
      <c r="C472" s="2"/>
    </row>
    <row r="473" spans="3:3" customFormat="1" x14ac:dyDescent="0.25">
      <c r="C473" s="2"/>
    </row>
    <row r="474" spans="3:3" customFormat="1" x14ac:dyDescent="0.25">
      <c r="C474" s="2"/>
    </row>
    <row r="475" spans="3:3" customFormat="1" x14ac:dyDescent="0.25">
      <c r="C475" s="2"/>
    </row>
    <row r="476" spans="3:3" customFormat="1" x14ac:dyDescent="0.25">
      <c r="C476" s="2"/>
    </row>
    <row r="477" spans="3:3" customFormat="1" x14ac:dyDescent="0.25">
      <c r="C477" s="2"/>
    </row>
    <row r="478" spans="3:3" customFormat="1" x14ac:dyDescent="0.25">
      <c r="C478" s="2"/>
    </row>
    <row r="479" spans="3:3" customFormat="1" x14ac:dyDescent="0.25">
      <c r="C479" s="2"/>
    </row>
    <row r="480" spans="3:3" customFormat="1" x14ac:dyDescent="0.25">
      <c r="C480" s="2"/>
    </row>
    <row r="481" spans="3:3" customFormat="1" x14ac:dyDescent="0.25">
      <c r="C481" s="2"/>
    </row>
    <row r="482" spans="3:3" customFormat="1" x14ac:dyDescent="0.25">
      <c r="C482" s="2"/>
    </row>
    <row r="483" spans="3:3" customFormat="1" x14ac:dyDescent="0.25">
      <c r="C483" s="2"/>
    </row>
    <row r="484" spans="3:3" customFormat="1" x14ac:dyDescent="0.25">
      <c r="C484" s="2"/>
    </row>
    <row r="485" spans="3:3" customFormat="1" x14ac:dyDescent="0.25">
      <c r="C485" s="2"/>
    </row>
    <row r="486" spans="3:3" customFormat="1" x14ac:dyDescent="0.25">
      <c r="C486" s="2"/>
    </row>
    <row r="487" spans="3:3" customFormat="1" x14ac:dyDescent="0.25">
      <c r="C487" s="2"/>
    </row>
    <row r="488" spans="3:3" customFormat="1" x14ac:dyDescent="0.25">
      <c r="C488" s="2"/>
    </row>
    <row r="489" spans="3:3" customFormat="1" x14ac:dyDescent="0.25">
      <c r="C489" s="2"/>
    </row>
    <row r="490" spans="3:3" customFormat="1" x14ac:dyDescent="0.25">
      <c r="C490" s="2"/>
    </row>
    <row r="491" spans="3:3" customFormat="1" x14ac:dyDescent="0.25">
      <c r="C491" s="2"/>
    </row>
    <row r="492" spans="3:3" customFormat="1" x14ac:dyDescent="0.25">
      <c r="C492" s="2"/>
    </row>
    <row r="493" spans="3:3" customFormat="1" x14ac:dyDescent="0.25">
      <c r="C493" s="2"/>
    </row>
    <row r="494" spans="3:3" customFormat="1" x14ac:dyDescent="0.25">
      <c r="C494" s="2"/>
    </row>
    <row r="495" spans="3:3" customFormat="1" x14ac:dyDescent="0.25">
      <c r="C495" s="2"/>
    </row>
    <row r="496" spans="3:3" customFormat="1" x14ac:dyDescent="0.25">
      <c r="C496" s="2"/>
    </row>
    <row r="497" spans="3:3" customFormat="1" x14ac:dyDescent="0.25">
      <c r="C497" s="2"/>
    </row>
    <row r="498" spans="3:3" customFormat="1" x14ac:dyDescent="0.25">
      <c r="C498" s="2"/>
    </row>
    <row r="499" spans="3:3" customFormat="1" x14ac:dyDescent="0.25">
      <c r="C499" s="2"/>
    </row>
    <row r="500" spans="3:3" customFormat="1" x14ac:dyDescent="0.25">
      <c r="C500" s="2"/>
    </row>
    <row r="501" spans="3:3" customFormat="1" x14ac:dyDescent="0.25">
      <c r="C501" s="2"/>
    </row>
    <row r="502" spans="3:3" customFormat="1" x14ac:dyDescent="0.25">
      <c r="C502" s="2"/>
    </row>
    <row r="503" spans="3:3" customFormat="1" x14ac:dyDescent="0.25">
      <c r="C503" s="2"/>
    </row>
    <row r="504" spans="3:3" customFormat="1" x14ac:dyDescent="0.25">
      <c r="C504" s="2"/>
    </row>
    <row r="505" spans="3:3" customFormat="1" x14ac:dyDescent="0.25">
      <c r="C505" s="2"/>
    </row>
    <row r="506" spans="3:3" customFormat="1" x14ac:dyDescent="0.25">
      <c r="C506" s="2"/>
    </row>
    <row r="507" spans="3:3" customFormat="1" x14ac:dyDescent="0.25">
      <c r="C507" s="2"/>
    </row>
    <row r="508" spans="3:3" customFormat="1" x14ac:dyDescent="0.25">
      <c r="C508" s="2"/>
    </row>
    <row r="509" spans="3:3" customFormat="1" x14ac:dyDescent="0.25">
      <c r="C509" s="2"/>
    </row>
    <row r="510" spans="3:3" customFormat="1" x14ac:dyDescent="0.25">
      <c r="C510" s="2"/>
    </row>
    <row r="511" spans="3:3" customFormat="1" x14ac:dyDescent="0.25">
      <c r="C511" s="2"/>
    </row>
    <row r="512" spans="3:3" customFormat="1" x14ac:dyDescent="0.25">
      <c r="C512" s="2"/>
    </row>
    <row r="513" spans="3:3" customFormat="1" x14ac:dyDescent="0.25">
      <c r="C513" s="2"/>
    </row>
    <row r="514" spans="3:3" customFormat="1" x14ac:dyDescent="0.25">
      <c r="C514" s="2"/>
    </row>
    <row r="515" spans="3:3" customFormat="1" x14ac:dyDescent="0.25">
      <c r="C515" s="2"/>
    </row>
    <row r="516" spans="3:3" customFormat="1" x14ac:dyDescent="0.25">
      <c r="C516" s="2"/>
    </row>
    <row r="517" spans="3:3" customFormat="1" x14ac:dyDescent="0.25">
      <c r="C517" s="2"/>
    </row>
    <row r="518" spans="3:3" customFormat="1" x14ac:dyDescent="0.25">
      <c r="C518" s="2"/>
    </row>
    <row r="519" spans="3:3" customFormat="1" x14ac:dyDescent="0.25">
      <c r="C519" s="2"/>
    </row>
    <row r="520" spans="3:3" customFormat="1" x14ac:dyDescent="0.25">
      <c r="C520" s="2"/>
    </row>
    <row r="521" spans="3:3" customFormat="1" x14ac:dyDescent="0.25">
      <c r="C521" s="2"/>
    </row>
    <row r="522" spans="3:3" customFormat="1" x14ac:dyDescent="0.25">
      <c r="C522" s="2"/>
    </row>
    <row r="523" spans="3:3" customFormat="1" x14ac:dyDescent="0.25">
      <c r="C523" s="2"/>
    </row>
    <row r="524" spans="3:3" customFormat="1" x14ac:dyDescent="0.25">
      <c r="C524" s="2"/>
    </row>
    <row r="525" spans="3:3" customFormat="1" x14ac:dyDescent="0.25">
      <c r="C525" s="2"/>
    </row>
    <row r="526" spans="3:3" customFormat="1" x14ac:dyDescent="0.25">
      <c r="C526" s="2"/>
    </row>
    <row r="527" spans="3:3" customFormat="1" x14ac:dyDescent="0.25">
      <c r="C527" s="2"/>
    </row>
    <row r="528" spans="3:3" customFormat="1" x14ac:dyDescent="0.25">
      <c r="C528" s="2"/>
    </row>
    <row r="529" spans="3:3" customFormat="1" x14ac:dyDescent="0.25">
      <c r="C529" s="2"/>
    </row>
    <row r="530" spans="3:3" customFormat="1" x14ac:dyDescent="0.25">
      <c r="C530" s="2"/>
    </row>
    <row r="531" spans="3:3" customFormat="1" x14ac:dyDescent="0.25">
      <c r="C531" s="2"/>
    </row>
    <row r="532" spans="3:3" customFormat="1" x14ac:dyDescent="0.25">
      <c r="C532" s="2"/>
    </row>
    <row r="533" spans="3:3" customFormat="1" x14ac:dyDescent="0.25">
      <c r="C533" s="2"/>
    </row>
    <row r="534" spans="3:3" customFormat="1" x14ac:dyDescent="0.25">
      <c r="C534" s="2"/>
    </row>
    <row r="535" spans="3:3" customFormat="1" x14ac:dyDescent="0.25">
      <c r="C535" s="2"/>
    </row>
    <row r="536" spans="3:3" customFormat="1" x14ac:dyDescent="0.25">
      <c r="C536" s="2"/>
    </row>
    <row r="537" spans="3:3" customFormat="1" x14ac:dyDescent="0.25">
      <c r="C537" s="2"/>
    </row>
    <row r="538" spans="3:3" customFormat="1" x14ac:dyDescent="0.25">
      <c r="C538" s="2"/>
    </row>
    <row r="539" spans="3:3" customFormat="1" x14ac:dyDescent="0.25">
      <c r="C539" s="2"/>
    </row>
    <row r="540" spans="3:3" customFormat="1" x14ac:dyDescent="0.25">
      <c r="C540" s="2"/>
    </row>
    <row r="541" spans="3:3" customFormat="1" x14ac:dyDescent="0.25">
      <c r="C541" s="2"/>
    </row>
    <row r="542" spans="3:3" customFormat="1" x14ac:dyDescent="0.25">
      <c r="C542" s="2"/>
    </row>
    <row r="543" spans="3:3" customFormat="1" x14ac:dyDescent="0.25">
      <c r="C543" s="2"/>
    </row>
    <row r="544" spans="3:3" customFormat="1" x14ac:dyDescent="0.25">
      <c r="C544" s="2"/>
    </row>
    <row r="545" spans="3:3" customFormat="1" x14ac:dyDescent="0.25">
      <c r="C545" s="2"/>
    </row>
    <row r="546" spans="3:3" customFormat="1" x14ac:dyDescent="0.25">
      <c r="C546" s="2"/>
    </row>
    <row r="547" spans="3:3" customFormat="1" x14ac:dyDescent="0.25">
      <c r="C547" s="2"/>
    </row>
    <row r="548" spans="3:3" customFormat="1" x14ac:dyDescent="0.25">
      <c r="C548" s="2"/>
    </row>
    <row r="549" spans="3:3" customFormat="1" x14ac:dyDescent="0.25">
      <c r="C549" s="2"/>
    </row>
    <row r="550" spans="3:3" customFormat="1" x14ac:dyDescent="0.25">
      <c r="C550" s="2"/>
    </row>
    <row r="551" spans="3:3" customFormat="1" x14ac:dyDescent="0.25">
      <c r="C551" s="2"/>
    </row>
    <row r="552" spans="3:3" customFormat="1" x14ac:dyDescent="0.25">
      <c r="C552" s="2"/>
    </row>
    <row r="553" spans="3:3" customFormat="1" x14ac:dyDescent="0.25">
      <c r="C553" s="2"/>
    </row>
    <row r="554" spans="3:3" customFormat="1" x14ac:dyDescent="0.25">
      <c r="C554" s="2"/>
    </row>
    <row r="555" spans="3:3" customFormat="1" x14ac:dyDescent="0.25">
      <c r="C555" s="2"/>
    </row>
    <row r="556" spans="3:3" customFormat="1" x14ac:dyDescent="0.25">
      <c r="C556" s="2"/>
    </row>
    <row r="557" spans="3:3" customFormat="1" x14ac:dyDescent="0.25">
      <c r="C557" s="2"/>
    </row>
    <row r="558" spans="3:3" customFormat="1" x14ac:dyDescent="0.25">
      <c r="C558" s="2"/>
    </row>
    <row r="559" spans="3:3" customFormat="1" x14ac:dyDescent="0.25">
      <c r="C559" s="2"/>
    </row>
    <row r="560" spans="3:3" customFormat="1" x14ac:dyDescent="0.25">
      <c r="C560" s="2"/>
    </row>
    <row r="561" spans="3:3" customFormat="1" x14ac:dyDescent="0.25">
      <c r="C561" s="2"/>
    </row>
    <row r="562" spans="3:3" customFormat="1" x14ac:dyDescent="0.25">
      <c r="C562" s="2"/>
    </row>
    <row r="563" spans="3:3" customFormat="1" x14ac:dyDescent="0.25">
      <c r="C563" s="2"/>
    </row>
    <row r="564" spans="3:3" customFormat="1" x14ac:dyDescent="0.25">
      <c r="C564" s="2"/>
    </row>
    <row r="565" spans="3:3" customFormat="1" x14ac:dyDescent="0.25">
      <c r="C565" s="2"/>
    </row>
    <row r="566" spans="3:3" customFormat="1" x14ac:dyDescent="0.25">
      <c r="C566" s="2"/>
    </row>
    <row r="567" spans="3:3" customFormat="1" x14ac:dyDescent="0.25">
      <c r="C567" s="2"/>
    </row>
    <row r="568" spans="3:3" customFormat="1" x14ac:dyDescent="0.25">
      <c r="C568" s="2"/>
    </row>
    <row r="569" spans="3:3" customFormat="1" x14ac:dyDescent="0.25">
      <c r="C569" s="2"/>
    </row>
    <row r="570" spans="3:3" customFormat="1" x14ac:dyDescent="0.25">
      <c r="C570" s="2"/>
    </row>
    <row r="571" spans="3:3" customFormat="1" x14ac:dyDescent="0.25">
      <c r="C571" s="2"/>
    </row>
    <row r="572" spans="3:3" customFormat="1" x14ac:dyDescent="0.25">
      <c r="C572" s="2"/>
    </row>
    <row r="573" spans="3:3" customFormat="1" x14ac:dyDescent="0.25">
      <c r="C573" s="2"/>
    </row>
    <row r="574" spans="3:3" customFormat="1" x14ac:dyDescent="0.25">
      <c r="C574" s="2"/>
    </row>
    <row r="575" spans="3:3" customFormat="1" x14ac:dyDescent="0.25">
      <c r="C575" s="2"/>
    </row>
    <row r="576" spans="3:3" customFormat="1" x14ac:dyDescent="0.25">
      <c r="C576" s="2"/>
    </row>
    <row r="577" spans="3:3" customFormat="1" x14ac:dyDescent="0.25">
      <c r="C577" s="2"/>
    </row>
    <row r="578" spans="3:3" customFormat="1" x14ac:dyDescent="0.25">
      <c r="C578" s="2"/>
    </row>
    <row r="579" spans="3:3" customFormat="1" x14ac:dyDescent="0.25">
      <c r="C579" s="2"/>
    </row>
    <row r="580" spans="3:3" customFormat="1" x14ac:dyDescent="0.25">
      <c r="C580" s="2"/>
    </row>
    <row r="581" spans="3:3" customFormat="1" x14ac:dyDescent="0.25">
      <c r="C581" s="2"/>
    </row>
    <row r="582" spans="3:3" customFormat="1" x14ac:dyDescent="0.25">
      <c r="C582" s="2"/>
    </row>
    <row r="583" spans="3:3" customFormat="1" x14ac:dyDescent="0.25">
      <c r="C583" s="2"/>
    </row>
    <row r="584" spans="3:3" customFormat="1" x14ac:dyDescent="0.25">
      <c r="C584" s="2"/>
    </row>
    <row r="585" spans="3:3" customFormat="1" x14ac:dyDescent="0.25">
      <c r="C585" s="2"/>
    </row>
    <row r="586" spans="3:3" customFormat="1" x14ac:dyDescent="0.25">
      <c r="C586" s="2"/>
    </row>
    <row r="587" spans="3:3" customFormat="1" x14ac:dyDescent="0.25">
      <c r="C587" s="2"/>
    </row>
    <row r="588" spans="3:3" customFormat="1" x14ac:dyDescent="0.25">
      <c r="C588" s="2"/>
    </row>
    <row r="589" spans="3:3" customFormat="1" x14ac:dyDescent="0.25">
      <c r="C589" s="2"/>
    </row>
    <row r="590" spans="3:3" customFormat="1" x14ac:dyDescent="0.25">
      <c r="C590" s="2"/>
    </row>
    <row r="591" spans="3:3" customFormat="1" x14ac:dyDescent="0.25">
      <c r="C591" s="2"/>
    </row>
    <row r="592" spans="3:3" customFormat="1" x14ac:dyDescent="0.25">
      <c r="C592" s="2"/>
    </row>
    <row r="593" spans="3:3" customFormat="1" x14ac:dyDescent="0.25">
      <c r="C593" s="2"/>
    </row>
    <row r="594" spans="3:3" customFormat="1" x14ac:dyDescent="0.25">
      <c r="C594" s="2"/>
    </row>
    <row r="595" spans="3:3" customFormat="1" x14ac:dyDescent="0.25">
      <c r="C595" s="2"/>
    </row>
    <row r="596" spans="3:3" customFormat="1" x14ac:dyDescent="0.25">
      <c r="C596" s="2"/>
    </row>
    <row r="597" spans="3:3" customFormat="1" x14ac:dyDescent="0.25">
      <c r="C597" s="2"/>
    </row>
    <row r="598" spans="3:3" customFormat="1" x14ac:dyDescent="0.25">
      <c r="C598" s="2"/>
    </row>
    <row r="599" spans="3:3" customFormat="1" x14ac:dyDescent="0.25">
      <c r="C599" s="2"/>
    </row>
    <row r="600" spans="3:3" customFormat="1" x14ac:dyDescent="0.25">
      <c r="C600" s="2"/>
    </row>
    <row r="601" spans="3:3" customFormat="1" x14ac:dyDescent="0.25">
      <c r="C601" s="2"/>
    </row>
    <row r="602" spans="3:3" customFormat="1" x14ac:dyDescent="0.25">
      <c r="C602" s="2"/>
    </row>
    <row r="603" spans="3:3" customFormat="1" x14ac:dyDescent="0.25">
      <c r="C603" s="2"/>
    </row>
    <row r="604" spans="3:3" customFormat="1" x14ac:dyDescent="0.25">
      <c r="C604" s="2"/>
    </row>
    <row r="605" spans="3:3" customFormat="1" x14ac:dyDescent="0.25">
      <c r="C605" s="2"/>
    </row>
    <row r="606" spans="3:3" customFormat="1" x14ac:dyDescent="0.25">
      <c r="C606" s="2"/>
    </row>
    <row r="607" spans="3:3" customFormat="1" x14ac:dyDescent="0.25">
      <c r="C607" s="2"/>
    </row>
    <row r="608" spans="3:3" customFormat="1" x14ac:dyDescent="0.25">
      <c r="C608" s="2"/>
    </row>
    <row r="609" spans="3:3" customFormat="1" x14ac:dyDescent="0.25">
      <c r="C609" s="2"/>
    </row>
    <row r="610" spans="3:3" customFormat="1" x14ac:dyDescent="0.25">
      <c r="C610" s="2"/>
    </row>
    <row r="611" spans="3:3" customFormat="1" x14ac:dyDescent="0.25">
      <c r="C611" s="2"/>
    </row>
    <row r="612" spans="3:3" customFormat="1" x14ac:dyDescent="0.25">
      <c r="C612" s="2"/>
    </row>
    <row r="613" spans="3:3" customFormat="1" x14ac:dyDescent="0.25">
      <c r="C613" s="2"/>
    </row>
    <row r="614" spans="3:3" customFormat="1" x14ac:dyDescent="0.25">
      <c r="C614" s="2"/>
    </row>
    <row r="615" spans="3:3" customFormat="1" x14ac:dyDescent="0.25">
      <c r="C615" s="2"/>
    </row>
    <row r="616" spans="3:3" customFormat="1" x14ac:dyDescent="0.25">
      <c r="C616" s="2"/>
    </row>
    <row r="617" spans="3:3" customFormat="1" x14ac:dyDescent="0.25">
      <c r="C617" s="2"/>
    </row>
    <row r="618" spans="3:3" customFormat="1" x14ac:dyDescent="0.25">
      <c r="C618" s="2"/>
    </row>
    <row r="619" spans="3:3" customFormat="1" x14ac:dyDescent="0.25">
      <c r="C619" s="2"/>
    </row>
    <row r="620" spans="3:3" customFormat="1" x14ac:dyDescent="0.25">
      <c r="C620" s="2"/>
    </row>
    <row r="621" spans="3:3" customFormat="1" x14ac:dyDescent="0.25">
      <c r="C621" s="2"/>
    </row>
    <row r="622" spans="3:3" customFormat="1" x14ac:dyDescent="0.25">
      <c r="C622" s="2"/>
    </row>
    <row r="623" spans="3:3" customFormat="1" x14ac:dyDescent="0.25">
      <c r="C623" s="2"/>
    </row>
    <row r="624" spans="3:3" customFormat="1" x14ac:dyDescent="0.25">
      <c r="C624" s="2"/>
    </row>
    <row r="625" spans="3:3" customFormat="1" x14ac:dyDescent="0.25">
      <c r="C625" s="2"/>
    </row>
    <row r="626" spans="3:3" customFormat="1" x14ac:dyDescent="0.25">
      <c r="C626" s="2"/>
    </row>
    <row r="627" spans="3:3" customFormat="1" x14ac:dyDescent="0.25">
      <c r="C627" s="2"/>
    </row>
    <row r="628" spans="3:3" customFormat="1" x14ac:dyDescent="0.25">
      <c r="C628" s="2"/>
    </row>
    <row r="629" spans="3:3" customFormat="1" x14ac:dyDescent="0.25">
      <c r="C629" s="2"/>
    </row>
    <row r="630" spans="3:3" customFormat="1" x14ac:dyDescent="0.25">
      <c r="C630" s="2"/>
    </row>
    <row r="631" spans="3:3" customFormat="1" x14ac:dyDescent="0.25">
      <c r="C631" s="2"/>
    </row>
    <row r="632" spans="3:3" customFormat="1" x14ac:dyDescent="0.25">
      <c r="C632" s="2"/>
    </row>
    <row r="633" spans="3:3" customFormat="1" x14ac:dyDescent="0.25">
      <c r="C633" s="2"/>
    </row>
    <row r="634" spans="3:3" customFormat="1" x14ac:dyDescent="0.25">
      <c r="C634" s="2"/>
    </row>
    <row r="635" spans="3:3" customFormat="1" x14ac:dyDescent="0.25">
      <c r="C635" s="2"/>
    </row>
    <row r="636" spans="3:3" customFormat="1" x14ac:dyDescent="0.25">
      <c r="C636" s="2"/>
    </row>
    <row r="637" spans="3:3" customFormat="1" x14ac:dyDescent="0.25">
      <c r="C637" s="2"/>
    </row>
    <row r="638" spans="3:3" customFormat="1" x14ac:dyDescent="0.25">
      <c r="C638" s="2"/>
    </row>
    <row r="639" spans="3:3" customFormat="1" x14ac:dyDescent="0.25">
      <c r="C639" s="2"/>
    </row>
    <row r="640" spans="3:3" customFormat="1" x14ac:dyDescent="0.25">
      <c r="C640" s="2"/>
    </row>
    <row r="641" spans="3:3" customFormat="1" x14ac:dyDescent="0.25">
      <c r="C641" s="2"/>
    </row>
    <row r="642" spans="3:3" customFormat="1" x14ac:dyDescent="0.25">
      <c r="C642" s="2"/>
    </row>
    <row r="643" spans="3:3" customFormat="1" x14ac:dyDescent="0.25">
      <c r="C643" s="2"/>
    </row>
    <row r="644" spans="3:3" customFormat="1" x14ac:dyDescent="0.25">
      <c r="C644" s="2"/>
    </row>
    <row r="645" spans="3:3" customFormat="1" x14ac:dyDescent="0.25">
      <c r="C645" s="2"/>
    </row>
    <row r="646" spans="3:3" customFormat="1" x14ac:dyDescent="0.25">
      <c r="C646" s="2"/>
    </row>
    <row r="647" spans="3:3" customFormat="1" x14ac:dyDescent="0.25">
      <c r="C647" s="2"/>
    </row>
    <row r="648" spans="3:3" customFormat="1" x14ac:dyDescent="0.25">
      <c r="C648" s="2"/>
    </row>
    <row r="649" spans="3:3" customFormat="1" x14ac:dyDescent="0.25">
      <c r="C649" s="2"/>
    </row>
    <row r="650" spans="3:3" customFormat="1" x14ac:dyDescent="0.25">
      <c r="C650" s="2"/>
    </row>
    <row r="651" spans="3:3" customFormat="1" x14ac:dyDescent="0.25">
      <c r="C651" s="2"/>
    </row>
    <row r="652" spans="3:3" customFormat="1" x14ac:dyDescent="0.25">
      <c r="C652" s="2"/>
    </row>
    <row r="653" spans="3:3" customFormat="1" x14ac:dyDescent="0.25">
      <c r="C653" s="2"/>
    </row>
    <row r="654" spans="3:3" customFormat="1" x14ac:dyDescent="0.25">
      <c r="C654" s="2"/>
    </row>
    <row r="655" spans="3:3" customFormat="1" x14ac:dyDescent="0.25">
      <c r="C655" s="2"/>
    </row>
    <row r="656" spans="3:3" customFormat="1" x14ac:dyDescent="0.25">
      <c r="C656" s="2"/>
    </row>
    <row r="657" spans="3:3" customFormat="1" x14ac:dyDescent="0.25">
      <c r="C657" s="2"/>
    </row>
    <row r="658" spans="3:3" customFormat="1" x14ac:dyDescent="0.25">
      <c r="C658" s="2"/>
    </row>
    <row r="659" spans="3:3" customFormat="1" x14ac:dyDescent="0.25">
      <c r="C659" s="2"/>
    </row>
    <row r="660" spans="3:3" customFormat="1" x14ac:dyDescent="0.25">
      <c r="C660" s="2"/>
    </row>
    <row r="661" spans="3:3" customFormat="1" x14ac:dyDescent="0.25">
      <c r="C661" s="2"/>
    </row>
    <row r="662" spans="3:3" customFormat="1" x14ac:dyDescent="0.25">
      <c r="C662" s="2"/>
    </row>
    <row r="663" spans="3:3" customFormat="1" x14ac:dyDescent="0.25">
      <c r="C663" s="2"/>
    </row>
    <row r="664" spans="3:3" customFormat="1" x14ac:dyDescent="0.25">
      <c r="C664" s="2"/>
    </row>
    <row r="665" spans="3:3" customFormat="1" x14ac:dyDescent="0.25">
      <c r="C665" s="2"/>
    </row>
  </sheetData>
  <mergeCells count="40">
    <mergeCell ref="B32:B41"/>
    <mergeCell ref="B42:B43"/>
    <mergeCell ref="L6:L7"/>
    <mergeCell ref="M6:M7"/>
    <mergeCell ref="N6:N7"/>
    <mergeCell ref="O6:O7"/>
    <mergeCell ref="B9:B22"/>
    <mergeCell ref="B23:B31"/>
    <mergeCell ref="F6:F7"/>
    <mergeCell ref="G6:G7"/>
    <mergeCell ref="H6:H7"/>
    <mergeCell ref="I6:I7"/>
    <mergeCell ref="J6:J7"/>
    <mergeCell ref="K6:K7"/>
    <mergeCell ref="F4:G4"/>
    <mergeCell ref="H4:I4"/>
    <mergeCell ref="J4:K4"/>
    <mergeCell ref="L4:M4"/>
    <mergeCell ref="N4:O4"/>
    <mergeCell ref="F5:G5"/>
    <mergeCell ref="H5:I5"/>
    <mergeCell ref="J5:K5"/>
    <mergeCell ref="L5:M5"/>
    <mergeCell ref="N5:O5"/>
    <mergeCell ref="F3:G3"/>
    <mergeCell ref="H3:I3"/>
    <mergeCell ref="J3:K3"/>
    <mergeCell ref="L3:M3"/>
    <mergeCell ref="N3:O3"/>
    <mergeCell ref="A1:A7"/>
    <mergeCell ref="B1:B7"/>
    <mergeCell ref="C1:C7"/>
    <mergeCell ref="D1:D7"/>
    <mergeCell ref="E1:E7"/>
    <mergeCell ref="F1:O1"/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Lentelė Nr. 1</vt:lpstr>
      <vt:lpstr>Lentelė Nr. 2</vt:lpstr>
      <vt:lpstr>Lentelė Nr. 3</vt:lpstr>
      <vt:lpstr>Lentelė Nr. 4</vt:lpstr>
      <vt:lpstr>Lentelė Nr. 5</vt:lpstr>
      <vt:lpstr>Lentelė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Vygantas Bauzevičius</dc:creator>
  <cp:lastModifiedBy>Aleksandras</cp:lastModifiedBy>
  <cp:lastPrinted>2021-08-04T07:46:01Z</cp:lastPrinted>
  <dcterms:created xsi:type="dcterms:W3CDTF">2021-07-01T08:08:37Z</dcterms:created>
  <dcterms:modified xsi:type="dcterms:W3CDTF">2024-11-05T12:18:31Z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Vygantas.Bauzevicius@ignitis.lt</vt:lpwstr>
  </property>
  <property fmtid="{D5CDD505-2E9C-101B-9397-08002B2CF9AE}" pid="5" name="MSIP_Label_320c693d-44b7-4e16-b3dd-4fcd87401cf5_SetDate">
    <vt:lpwstr>2021-07-01T08:30:48.4720044Z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d017dff6-f826-4f61-8dd6-377ab5791cc9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Vygantas.Bauzevicius@ignitis.lt</vt:lpwstr>
  </property>
  <property fmtid="{D5CDD505-2E9C-101B-9397-08002B2CF9AE}" pid="13" name="MSIP_Label_190751af-2442-49a7-b7b9-9f0bcce858c9_SetDate">
    <vt:lpwstr>2021-07-01T08:30:48.4720044Z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d017dff6-f826-4f61-8dd6-377ab5791cc9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