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msa-my.sharepoint.com/personal/egle_baniulyte_vilnius_lt/Documents/Darbalaukis/info EVB/Del pirkimų/Viešinimas sutarčių/SAK JUVENTOS GIMNAZIJOS SPORTO AIKŠTYNO ATNAUJINIMO DARBAI/UAB ROLANA/"/>
    </mc:Choice>
  </mc:AlternateContent>
  <xr:revisionPtr revIDLastSave="5" documentId="11_8D4E9CD08B78B3E2FF18ABE7D3DC1D7210DDB9C2" xr6:coauthVersionLast="47" xr6:coauthVersionMax="47" xr10:uidLastSave="{C634D195-04D1-43A3-9336-8D6944E1D2AC}"/>
  <bookViews>
    <workbookView xWindow="36" yWindow="768" windowWidth="23004" windowHeight="7704" tabRatio="500" xr2:uid="{00000000-000D-0000-FFFF-FFFF00000000}"/>
  </bookViews>
  <sheets>
    <sheet name="Pasiūlymo formos 1 prieda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48" i="1" l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49" i="1" s="1"/>
  <c r="F8" i="1"/>
  <c r="F7" i="1"/>
  <c r="F51" i="1" l="1"/>
  <c r="F50" i="1"/>
</calcChain>
</file>

<file path=xl/sharedStrings.xml><?xml version="1.0" encoding="utf-8"?>
<sst xmlns="http://schemas.openxmlformats.org/spreadsheetml/2006/main" count="140" uniqueCount="103">
  <si>
    <t>Pirkimo sąlygų 2 priedo „Pasiūlymo forma“ 1 priedas</t>
  </si>
  <si>
    <t>VILNIAUS JUVENTOS GIMNAZIJOS SPORTO AIKŠTYNO ATNAUJINIMO DARBAI</t>
  </si>
  <si>
    <t>Eil. nr.</t>
  </si>
  <si>
    <t>Darbų pavadinimas</t>
  </si>
  <si>
    <t>Mato vnt.</t>
  </si>
  <si>
    <t>Preliminari apimtis</t>
  </si>
  <si>
    <t xml:space="preserve">Mato vnt. įkainis (EUR be PVM) </t>
  </si>
  <si>
    <t xml:space="preserve">Preliminari kaina (EUR be PVM)
</t>
  </si>
  <si>
    <t>6 = (4 x 5)</t>
  </si>
  <si>
    <t>1.</t>
  </si>
  <si>
    <t>Lengvosios atletikos bėgimo takų dangos įrengimas</t>
  </si>
  <si>
    <r>
      <rPr>
        <sz val="11"/>
        <color rgb="FF000000"/>
        <rFont val="Times New Roman"/>
        <family val="1"/>
        <charset val="1"/>
      </rPr>
      <t>m</t>
    </r>
    <r>
      <rPr>
        <vertAlign val="superscript"/>
        <sz val="11"/>
        <color rgb="FF000000"/>
        <rFont val="Times New Roman"/>
        <family val="1"/>
        <charset val="1"/>
      </rPr>
      <t>2</t>
    </r>
  </si>
  <si>
    <t>2.</t>
  </si>
  <si>
    <t>Bėgimo takų linijų žymėjimas</t>
  </si>
  <si>
    <t>m</t>
  </si>
  <si>
    <t>3.</t>
  </si>
  <si>
    <t>Universalios paskirties sporto aikštelės dangos įrengimas</t>
  </si>
  <si>
    <t>4.</t>
  </si>
  <si>
    <t>Universalios paskirties sporto aikštelės linijų piešimas</t>
  </si>
  <si>
    <t>5.</t>
  </si>
  <si>
    <t>Logotipų dažymo darbai</t>
  </si>
  <si>
    <t>vnt.</t>
  </si>
  <si>
    <t>6.</t>
  </si>
  <si>
    <t>Krepšinio stovas su įrengimu</t>
  </si>
  <si>
    <t>7.</t>
  </si>
  <si>
    <t>Krepšinio lenta su įrengimu</t>
  </si>
  <si>
    <t>8.</t>
  </si>
  <si>
    <t xml:space="preserve">Krepšinio lankas su įrengimu </t>
  </si>
  <si>
    <t>9.</t>
  </si>
  <si>
    <t>Krepšinio tinklelis</t>
  </si>
  <si>
    <t>10.</t>
  </si>
  <si>
    <t>Universalių aikštelių kamuolių gaudyklės</t>
  </si>
  <si>
    <t>11.</t>
  </si>
  <si>
    <t>Teniso, badmintono ir tinklinio įranga su įrengimu</t>
  </si>
  <si>
    <t>kompl.</t>
  </si>
  <si>
    <t>12.</t>
  </si>
  <si>
    <t>Šuolių sektoriaus įsibėgėjimo takelio įrengimas</t>
  </si>
  <si>
    <t>13.</t>
  </si>
  <si>
    <t>Šuoliaduobės įrengimo darbai</t>
  </si>
  <si>
    <t>14.</t>
  </si>
  <si>
    <t>Smėlis šuoliaduobei</t>
  </si>
  <si>
    <r>
      <rPr>
        <sz val="11"/>
        <color rgb="FF000000"/>
        <rFont val="Times New Roman"/>
        <family val="1"/>
        <charset val="1"/>
      </rPr>
      <t>m</t>
    </r>
    <r>
      <rPr>
        <vertAlign val="superscript"/>
        <sz val="11"/>
        <color rgb="FF000000"/>
        <rFont val="Times New Roman"/>
        <family val="1"/>
        <charset val="1"/>
      </rPr>
      <t>3</t>
    </r>
  </si>
  <si>
    <t>15.</t>
  </si>
  <si>
    <t>Guminiai borteliai</t>
  </si>
  <si>
    <t>16.</t>
  </si>
  <si>
    <t>Universalios dangos po gimnastikos treniruokliais įrengimas</t>
  </si>
  <si>
    <t>17.</t>
  </si>
  <si>
    <t>Žemas lengvojo kultūrizmo suoliukas</t>
  </si>
  <si>
    <t>18.</t>
  </si>
  <si>
    <t>Vidutinis lengvojo kultūrizmo suoliukas</t>
  </si>
  <si>
    <t>19.</t>
  </si>
  <si>
    <t>Aukštas lengvojo kultūrizmo suoliukas</t>
  </si>
  <si>
    <t>20.</t>
  </si>
  <si>
    <t>Balansavimo kamuolys (geltonas)</t>
  </si>
  <si>
    <t>21.</t>
  </si>
  <si>
    <t>Balansavimo kamuolys (pilkas)</t>
  </si>
  <si>
    <t>22.</t>
  </si>
  <si>
    <t>Lenkta pusiausvyros sija</t>
  </si>
  <si>
    <t>23.</t>
  </si>
  <si>
    <t>Lynai rankų raumenų treniravimui</t>
  </si>
  <si>
    <t>24.</t>
  </si>
  <si>
    <t>Treniruoklis kliūčių peršokimui</t>
  </si>
  <si>
    <t>25.</t>
  </si>
  <si>
    <t>Trumpa tikslumo sija</t>
  </si>
  <si>
    <t>26.</t>
  </si>
  <si>
    <t>Balansavimo takas</t>
  </si>
  <si>
    <t>27.</t>
  </si>
  <si>
    <t>Kvadratinė laipynė parkūrui</t>
  </si>
  <si>
    <t>28.</t>
  </si>
  <si>
    <t>Informacinis stendas</t>
  </si>
  <si>
    <t>29.</t>
  </si>
  <si>
    <t>Daugiafunkcinė laipynė</t>
  </si>
  <si>
    <t>30.</t>
  </si>
  <si>
    <t>Daugiafunkcinis kubas</t>
  </si>
  <si>
    <t>31.</t>
  </si>
  <si>
    <t>Piešinys baltais dažais dangoje</t>
  </si>
  <si>
    <t>32.</t>
  </si>
  <si>
    <t>Ilga tikslumo sija</t>
  </si>
  <si>
    <t>33.</t>
  </si>
  <si>
    <t>Paralelinės lygiagretės</t>
  </si>
  <si>
    <t>34.</t>
  </si>
  <si>
    <t>Dvigubas atsilenkimų suoliukas</t>
  </si>
  <si>
    <t>35.</t>
  </si>
  <si>
    <t>Sportinis veiklos bokštas</t>
  </si>
  <si>
    <t>36.</t>
  </si>
  <si>
    <t>Pagrindų įrengimas</t>
  </si>
  <si>
    <t>37.</t>
  </si>
  <si>
    <t>Vejos bortelių įrengimas</t>
  </si>
  <si>
    <t>38.</t>
  </si>
  <si>
    <t>Suolas be atramos</t>
  </si>
  <si>
    <t>39.</t>
  </si>
  <si>
    <t>Dviračių stovas</t>
  </si>
  <si>
    <t>40.</t>
  </si>
  <si>
    <t>Šiukšlių dėžė</t>
  </si>
  <si>
    <t>41.</t>
  </si>
  <si>
    <t>Trinkelių danga</t>
  </si>
  <si>
    <t>42.</t>
  </si>
  <si>
    <t>Vejos įrengimas</t>
  </si>
  <si>
    <t xml:space="preserve"> </t>
  </si>
  <si>
    <t>Bendra preliminari pasiūlymo kaina (EUR be PVM)</t>
  </si>
  <si>
    <t>21 % PVM:</t>
  </si>
  <si>
    <r>
      <rPr>
        <b/>
        <sz val="11"/>
        <color rgb="FF000000"/>
        <rFont val="Times New Roman"/>
        <family val="1"/>
        <charset val="1"/>
      </rPr>
      <t>Bendra preliminari pasiūlymo kaina</t>
    </r>
    <r>
      <rPr>
        <b/>
        <i/>
        <sz val="11"/>
        <color rgb="FF000000"/>
        <rFont val="Times New Roman"/>
        <family val="1"/>
        <charset val="1"/>
      </rPr>
      <t xml:space="preserve"> </t>
    </r>
    <r>
      <rPr>
        <b/>
        <sz val="11"/>
        <color rgb="FF000000"/>
        <rFont val="Times New Roman"/>
        <family val="1"/>
        <charset val="1"/>
      </rPr>
      <t>(EUR įskaitant visus mokesčius)*</t>
    </r>
  </si>
  <si>
    <t>* Perkančiajai organizacijai priimtina maksimali pasiūlymo kaina yra 300 000,00 EUR įskaitant visus mokesčius. Pasiūlymas, kuriame nurodyta kaina yra didesnė, bus atmestas kaip neatitinkantis pirkimo dokumentuose nustatytų reikalavimų.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</si>
</sst>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11" x14ac:knownFonts="1">
    <font>
      <sz val="11"/>
      <color rgb="FF000000"/>
      <name val="Calibri"/>
      <family val="2"/>
      <charset val="186"/>
    </font>
    <font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86"/>
    </font>
    <font>
      <b/>
      <u/>
      <sz val="11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vertAlign val="superscript"/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b/>
      <i/>
      <sz val="11"/>
      <color rgb="FF000000"/>
      <name val="Times New Roman"/>
      <family val="1"/>
      <charset val="1"/>
    </font>
    <font>
      <sz val="11"/>
      <color rgb="FF000000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DEEBF7"/>
        <bgColor rgb="FFCC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25">
    <xf numFmtId="0" fontId="0" fillId="0" borderId="0" xfId="0"/>
    <xf numFmtId="0" fontId="2" fillId="0" borderId="0" xfId="0" applyFont="1" applyAlignment="1">
      <alignment horizontal="left" wrapText="1"/>
    </xf>
    <xf numFmtId="0" fontId="8" fillId="0" borderId="2" xfId="0" applyFont="1" applyBorder="1" applyAlignment="1">
      <alignment horizontal="right" vertical="center"/>
    </xf>
    <xf numFmtId="0" fontId="3" fillId="0" borderId="0" xfId="0" applyFont="1" applyAlignment="1">
      <alignment horizontal="center" vertical="distributed" wrapText="1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4" fillId="2" borderId="1" xfId="0" applyFont="1" applyFill="1" applyBorder="1" applyAlignment="1">
      <alignment horizontal="center" vertical="distributed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distributed" wrapText="1"/>
    </xf>
    <xf numFmtId="0" fontId="1" fillId="0" borderId="0" xfId="0" applyFont="1" applyAlignment="1">
      <alignment horizontal="right" vertical="top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2" xfId="0" applyNumberFormat="1" applyFont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right"/>
    </xf>
  </cellXfs>
  <cellStyles count="2">
    <cellStyle name="Įprastas" xfId="0" builtinId="0"/>
    <cellStyle name="Normal 3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59"/>
  <sheetViews>
    <sheetView tabSelected="1" topLeftCell="A43" zoomScale="180" zoomScaleNormal="180" workbookViewId="0">
      <selection activeCell="E40" sqref="E40"/>
    </sheetView>
  </sheetViews>
  <sheetFormatPr defaultColWidth="9.21875" defaultRowHeight="14.4" x14ac:dyDescent="0.3"/>
  <cols>
    <col min="1" max="1" width="6" style="5" customWidth="1"/>
    <col min="2" max="2" width="33.44140625" style="5" customWidth="1"/>
    <col min="3" max="3" width="9.77734375" style="5" customWidth="1"/>
    <col min="4" max="4" width="14.44140625" style="6" customWidth="1"/>
    <col min="5" max="5" width="13" style="5" customWidth="1"/>
    <col min="6" max="6" width="22.21875" style="5" customWidth="1"/>
    <col min="7" max="7" width="11" style="5" customWidth="1"/>
    <col min="8" max="1024" width="9.21875" style="5"/>
  </cols>
  <sheetData>
    <row r="1" spans="1:7" ht="14.55" customHeight="1" x14ac:dyDescent="0.3">
      <c r="C1" s="4" t="s">
        <v>0</v>
      </c>
      <c r="D1" s="4"/>
      <c r="E1" s="4"/>
      <c r="F1" s="4"/>
      <c r="G1" s="8"/>
    </row>
    <row r="2" spans="1:7" ht="14.55" customHeight="1" x14ac:dyDescent="0.3">
      <c r="C2" s="7"/>
      <c r="D2" s="7"/>
      <c r="E2" s="7"/>
      <c r="F2" s="7"/>
      <c r="G2" s="8"/>
    </row>
    <row r="3" spans="1:7" ht="28.05" customHeight="1" x14ac:dyDescent="0.3">
      <c r="B3" s="3" t="s">
        <v>1</v>
      </c>
      <c r="C3" s="3"/>
      <c r="D3" s="3"/>
      <c r="E3" s="3"/>
      <c r="F3" s="3"/>
      <c r="G3" s="8"/>
    </row>
    <row r="5" spans="1:7" ht="130.5" customHeight="1" x14ac:dyDescent="0.3">
      <c r="A5" s="9" t="s">
        <v>2</v>
      </c>
      <c r="B5" s="10" t="s">
        <v>3</v>
      </c>
      <c r="C5" s="10" t="s">
        <v>4</v>
      </c>
      <c r="D5" s="11" t="s">
        <v>5</v>
      </c>
      <c r="E5" s="12" t="s">
        <v>6</v>
      </c>
      <c r="F5" s="11" t="s">
        <v>7</v>
      </c>
      <c r="G5" s="13"/>
    </row>
    <row r="6" spans="1:7" ht="14.55" customHeight="1" x14ac:dyDescent="0.3">
      <c r="A6" s="14">
        <v>1</v>
      </c>
      <c r="B6" s="14">
        <v>2</v>
      </c>
      <c r="C6" s="14">
        <v>3</v>
      </c>
      <c r="D6" s="14">
        <v>4</v>
      </c>
      <c r="E6" s="15">
        <v>5</v>
      </c>
      <c r="F6" s="14" t="s">
        <v>8</v>
      </c>
      <c r="G6" s="13"/>
    </row>
    <row r="7" spans="1:7" ht="28.5" customHeight="1" x14ac:dyDescent="0.3">
      <c r="A7" s="16" t="s">
        <v>9</v>
      </c>
      <c r="B7" s="17" t="s">
        <v>10</v>
      </c>
      <c r="C7" s="18" t="s">
        <v>11</v>
      </c>
      <c r="D7" s="19">
        <v>415</v>
      </c>
      <c r="E7" s="20">
        <v>16</v>
      </c>
      <c r="F7" s="21">
        <f t="shared" ref="F7:F48" si="0">SUM(D7*E7)</f>
        <v>6640</v>
      </c>
      <c r="G7" s="13"/>
    </row>
    <row r="8" spans="1:7" ht="18" customHeight="1" x14ac:dyDescent="0.3">
      <c r="A8" s="16" t="s">
        <v>12</v>
      </c>
      <c r="B8" s="17" t="s">
        <v>13</v>
      </c>
      <c r="C8" s="18" t="s">
        <v>14</v>
      </c>
      <c r="D8" s="19">
        <v>400</v>
      </c>
      <c r="E8" s="20">
        <v>0.5</v>
      </c>
      <c r="F8" s="21">
        <f t="shared" si="0"/>
        <v>200</v>
      </c>
      <c r="G8" s="13"/>
    </row>
    <row r="9" spans="1:7" ht="33" customHeight="1" x14ac:dyDescent="0.3">
      <c r="A9" s="16" t="s">
        <v>15</v>
      </c>
      <c r="B9" s="17" t="s">
        <v>16</v>
      </c>
      <c r="C9" s="18" t="s">
        <v>11</v>
      </c>
      <c r="D9" s="19">
        <v>420</v>
      </c>
      <c r="E9" s="20">
        <v>28</v>
      </c>
      <c r="F9" s="21">
        <f t="shared" si="0"/>
        <v>11760</v>
      </c>
      <c r="G9" s="13"/>
    </row>
    <row r="10" spans="1:7" ht="34.200000000000003" customHeight="1" x14ac:dyDescent="0.3">
      <c r="A10" s="16" t="s">
        <v>17</v>
      </c>
      <c r="B10" s="17" t="s">
        <v>18</v>
      </c>
      <c r="C10" s="18" t="s">
        <v>14</v>
      </c>
      <c r="D10" s="19">
        <v>350</v>
      </c>
      <c r="E10" s="20">
        <v>0.5</v>
      </c>
      <c r="F10" s="21">
        <f t="shared" si="0"/>
        <v>175</v>
      </c>
      <c r="G10" s="13"/>
    </row>
    <row r="11" spans="1:7" ht="21" customHeight="1" x14ac:dyDescent="0.3">
      <c r="A11" s="16" t="s">
        <v>19</v>
      </c>
      <c r="B11" s="17" t="s">
        <v>20</v>
      </c>
      <c r="C11" s="18" t="s">
        <v>21</v>
      </c>
      <c r="D11" s="19">
        <v>5</v>
      </c>
      <c r="E11" s="20">
        <v>100</v>
      </c>
      <c r="F11" s="21">
        <f t="shared" si="0"/>
        <v>500</v>
      </c>
      <c r="G11" s="13"/>
    </row>
    <row r="12" spans="1:7" ht="19.05" customHeight="1" x14ac:dyDescent="0.3">
      <c r="A12" s="16" t="s">
        <v>22</v>
      </c>
      <c r="B12" s="17" t="s">
        <v>23</v>
      </c>
      <c r="C12" s="18" t="s">
        <v>21</v>
      </c>
      <c r="D12" s="19">
        <v>2</v>
      </c>
      <c r="E12" s="20">
        <v>400</v>
      </c>
      <c r="F12" s="21">
        <f t="shared" si="0"/>
        <v>800</v>
      </c>
      <c r="G12" s="13"/>
    </row>
    <row r="13" spans="1:7" ht="23.55" customHeight="1" x14ac:dyDescent="0.3">
      <c r="A13" s="16" t="s">
        <v>24</v>
      </c>
      <c r="B13" s="17" t="s">
        <v>25</v>
      </c>
      <c r="C13" s="18" t="s">
        <v>21</v>
      </c>
      <c r="D13" s="19">
        <v>2</v>
      </c>
      <c r="E13" s="20">
        <v>400</v>
      </c>
      <c r="F13" s="21">
        <f t="shared" si="0"/>
        <v>800</v>
      </c>
      <c r="G13" s="13"/>
    </row>
    <row r="14" spans="1:7" ht="19.5" customHeight="1" x14ac:dyDescent="0.3">
      <c r="A14" s="16" t="s">
        <v>26</v>
      </c>
      <c r="B14" s="17" t="s">
        <v>27</v>
      </c>
      <c r="C14" s="18" t="s">
        <v>21</v>
      </c>
      <c r="D14" s="19">
        <v>2</v>
      </c>
      <c r="E14" s="20">
        <v>100</v>
      </c>
      <c r="F14" s="21">
        <f t="shared" si="0"/>
        <v>200</v>
      </c>
      <c r="G14" s="13"/>
    </row>
    <row r="15" spans="1:7" ht="19.5" customHeight="1" x14ac:dyDescent="0.3">
      <c r="A15" s="16" t="s">
        <v>28</v>
      </c>
      <c r="B15" s="17" t="s">
        <v>29</v>
      </c>
      <c r="C15" s="18" t="s">
        <v>21</v>
      </c>
      <c r="D15" s="19">
        <v>2</v>
      </c>
      <c r="E15" s="20">
        <v>100</v>
      </c>
      <c r="F15" s="21">
        <f t="shared" si="0"/>
        <v>200</v>
      </c>
      <c r="G15" s="13"/>
    </row>
    <row r="16" spans="1:7" ht="27" customHeight="1" x14ac:dyDescent="0.3">
      <c r="A16" s="16" t="s">
        <v>30</v>
      </c>
      <c r="B16" s="17" t="s">
        <v>31</v>
      </c>
      <c r="C16" s="18" t="s">
        <v>14</v>
      </c>
      <c r="D16" s="19">
        <v>120</v>
      </c>
      <c r="E16" s="20">
        <v>80</v>
      </c>
      <c r="F16" s="21">
        <f t="shared" si="0"/>
        <v>9600</v>
      </c>
      <c r="G16" s="13"/>
    </row>
    <row r="17" spans="1:7" ht="31.2" x14ac:dyDescent="0.3">
      <c r="A17" s="16" t="s">
        <v>32</v>
      </c>
      <c r="B17" s="17" t="s">
        <v>33</v>
      </c>
      <c r="C17" s="18" t="s">
        <v>34</v>
      </c>
      <c r="D17" s="19">
        <v>1</v>
      </c>
      <c r="E17" s="20">
        <v>1000</v>
      </c>
      <c r="F17" s="21">
        <f t="shared" si="0"/>
        <v>1000</v>
      </c>
      <c r="G17" s="13"/>
    </row>
    <row r="18" spans="1:7" ht="29.4" customHeight="1" x14ac:dyDescent="0.3">
      <c r="A18" s="16" t="s">
        <v>35</v>
      </c>
      <c r="B18" s="17" t="s">
        <v>36</v>
      </c>
      <c r="C18" s="18" t="s">
        <v>14</v>
      </c>
      <c r="D18" s="19">
        <v>30</v>
      </c>
      <c r="E18" s="20">
        <v>50</v>
      </c>
      <c r="F18" s="21">
        <f t="shared" si="0"/>
        <v>1500</v>
      </c>
      <c r="G18" s="13"/>
    </row>
    <row r="19" spans="1:7" ht="15.6" x14ac:dyDescent="0.3">
      <c r="A19" s="16" t="s">
        <v>37</v>
      </c>
      <c r="B19" s="17" t="s">
        <v>38</v>
      </c>
      <c r="C19" s="18" t="s">
        <v>21</v>
      </c>
      <c r="D19" s="19">
        <v>1</v>
      </c>
      <c r="E19" s="20">
        <v>1000</v>
      </c>
      <c r="F19" s="21">
        <f t="shared" si="0"/>
        <v>1000</v>
      </c>
      <c r="G19" s="13"/>
    </row>
    <row r="20" spans="1:7" ht="16.8" x14ac:dyDescent="0.3">
      <c r="A20" s="16" t="s">
        <v>39</v>
      </c>
      <c r="B20" s="17" t="s">
        <v>40</v>
      </c>
      <c r="C20" s="18" t="s">
        <v>41</v>
      </c>
      <c r="D20" s="19">
        <v>5.4</v>
      </c>
      <c r="E20" s="20">
        <v>30</v>
      </c>
      <c r="F20" s="21">
        <f t="shared" si="0"/>
        <v>162</v>
      </c>
      <c r="G20" s="13"/>
    </row>
    <row r="21" spans="1:7" ht="15.6" x14ac:dyDescent="0.3">
      <c r="A21" s="16" t="s">
        <v>42</v>
      </c>
      <c r="B21" s="17" t="s">
        <v>43</v>
      </c>
      <c r="C21" s="18" t="s">
        <v>14</v>
      </c>
      <c r="D21" s="19">
        <v>18</v>
      </c>
      <c r="E21" s="20">
        <v>50</v>
      </c>
      <c r="F21" s="21">
        <f t="shared" si="0"/>
        <v>900</v>
      </c>
      <c r="G21" s="13"/>
    </row>
    <row r="22" spans="1:7" ht="31.2" x14ac:dyDescent="0.3">
      <c r="A22" s="16" t="s">
        <v>44</v>
      </c>
      <c r="B22" s="17" t="s">
        <v>45</v>
      </c>
      <c r="C22" s="18" t="s">
        <v>11</v>
      </c>
      <c r="D22" s="19">
        <v>583</v>
      </c>
      <c r="E22" s="20">
        <v>50</v>
      </c>
      <c r="F22" s="21">
        <f t="shared" si="0"/>
        <v>29150</v>
      </c>
      <c r="G22" s="13"/>
    </row>
    <row r="23" spans="1:7" ht="31.2" x14ac:dyDescent="0.3">
      <c r="A23" s="16" t="s">
        <v>46</v>
      </c>
      <c r="B23" s="22" t="s">
        <v>47</v>
      </c>
      <c r="C23" s="18" t="s">
        <v>21</v>
      </c>
      <c r="D23" s="19">
        <v>1</v>
      </c>
      <c r="E23" s="20">
        <v>2300</v>
      </c>
      <c r="F23" s="21">
        <f t="shared" si="0"/>
        <v>2300</v>
      </c>
      <c r="G23" s="13"/>
    </row>
    <row r="24" spans="1:7" ht="31.2" x14ac:dyDescent="0.3">
      <c r="A24" s="16" t="s">
        <v>48</v>
      </c>
      <c r="B24" s="22" t="s">
        <v>49</v>
      </c>
      <c r="C24" s="18" t="s">
        <v>21</v>
      </c>
      <c r="D24" s="19">
        <v>1</v>
      </c>
      <c r="E24" s="20">
        <v>2300</v>
      </c>
      <c r="F24" s="21">
        <f t="shared" si="0"/>
        <v>2300</v>
      </c>
      <c r="G24" s="13"/>
    </row>
    <row r="25" spans="1:7" ht="31.2" x14ac:dyDescent="0.3">
      <c r="A25" s="16" t="s">
        <v>50</v>
      </c>
      <c r="B25" s="22" t="s">
        <v>51</v>
      </c>
      <c r="C25" s="18" t="s">
        <v>21</v>
      </c>
      <c r="D25" s="19">
        <v>1</v>
      </c>
      <c r="E25" s="20">
        <v>2300</v>
      </c>
      <c r="F25" s="21">
        <f t="shared" si="0"/>
        <v>2300</v>
      </c>
      <c r="G25" s="13"/>
    </row>
    <row r="26" spans="1:7" ht="15.6" x14ac:dyDescent="0.3">
      <c r="A26" s="16" t="s">
        <v>52</v>
      </c>
      <c r="B26" s="22" t="s">
        <v>53</v>
      </c>
      <c r="C26" s="18" t="s">
        <v>21</v>
      </c>
      <c r="D26" s="19">
        <v>2</v>
      </c>
      <c r="E26" s="20">
        <v>900</v>
      </c>
      <c r="F26" s="21">
        <f t="shared" si="0"/>
        <v>1800</v>
      </c>
      <c r="G26" s="13"/>
    </row>
    <row r="27" spans="1:7" ht="15.6" x14ac:dyDescent="0.3">
      <c r="A27" s="16" t="s">
        <v>54</v>
      </c>
      <c r="B27" s="22" t="s">
        <v>55</v>
      </c>
      <c r="C27" s="18" t="s">
        <v>21</v>
      </c>
      <c r="D27" s="19">
        <v>4</v>
      </c>
      <c r="E27" s="20">
        <v>900</v>
      </c>
      <c r="F27" s="21">
        <f t="shared" si="0"/>
        <v>3600</v>
      </c>
      <c r="G27" s="13"/>
    </row>
    <row r="28" spans="1:7" ht="15.6" x14ac:dyDescent="0.3">
      <c r="A28" s="16" t="s">
        <v>56</v>
      </c>
      <c r="B28" s="22" t="s">
        <v>57</v>
      </c>
      <c r="C28" s="18" t="s">
        <v>21</v>
      </c>
      <c r="D28" s="19">
        <v>1</v>
      </c>
      <c r="E28" s="20">
        <v>1600</v>
      </c>
      <c r="F28" s="21">
        <f t="shared" si="0"/>
        <v>1600</v>
      </c>
      <c r="G28" s="13"/>
    </row>
    <row r="29" spans="1:7" ht="15.6" x14ac:dyDescent="0.3">
      <c r="A29" s="16" t="s">
        <v>58</v>
      </c>
      <c r="B29" s="22" t="s">
        <v>59</v>
      </c>
      <c r="C29" s="18" t="s">
        <v>21</v>
      </c>
      <c r="D29" s="19">
        <v>1</v>
      </c>
      <c r="E29" s="20">
        <v>3000</v>
      </c>
      <c r="F29" s="21">
        <f t="shared" si="0"/>
        <v>3000</v>
      </c>
      <c r="G29" s="13"/>
    </row>
    <row r="30" spans="1:7" ht="15.6" x14ac:dyDescent="0.3">
      <c r="A30" s="16" t="s">
        <v>60</v>
      </c>
      <c r="B30" s="22" t="s">
        <v>61</v>
      </c>
      <c r="C30" s="18" t="s">
        <v>21</v>
      </c>
      <c r="D30" s="19">
        <v>1</v>
      </c>
      <c r="E30" s="20">
        <v>2000</v>
      </c>
      <c r="F30" s="21">
        <f t="shared" si="0"/>
        <v>2000</v>
      </c>
      <c r="G30" s="13"/>
    </row>
    <row r="31" spans="1:7" ht="15.6" x14ac:dyDescent="0.3">
      <c r="A31" s="16" t="s">
        <v>62</v>
      </c>
      <c r="B31" s="22" t="s">
        <v>63</v>
      </c>
      <c r="C31" s="18" t="s">
        <v>21</v>
      </c>
      <c r="D31" s="19">
        <v>4</v>
      </c>
      <c r="E31" s="20">
        <v>500</v>
      </c>
      <c r="F31" s="21">
        <f t="shared" si="0"/>
        <v>2000</v>
      </c>
      <c r="G31" s="13"/>
    </row>
    <row r="32" spans="1:7" ht="15.6" x14ac:dyDescent="0.3">
      <c r="A32" s="16" t="s">
        <v>64</v>
      </c>
      <c r="B32" s="22" t="s">
        <v>65</v>
      </c>
      <c r="C32" s="18" t="s">
        <v>21</v>
      </c>
      <c r="D32" s="19">
        <v>1</v>
      </c>
      <c r="E32" s="20">
        <v>1000</v>
      </c>
      <c r="F32" s="21">
        <f t="shared" si="0"/>
        <v>1000</v>
      </c>
      <c r="G32" s="13"/>
    </row>
    <row r="33" spans="1:8" ht="15.6" x14ac:dyDescent="0.3">
      <c r="A33" s="16" t="s">
        <v>66</v>
      </c>
      <c r="B33" s="22" t="s">
        <v>67</v>
      </c>
      <c r="C33" s="18" t="s">
        <v>21</v>
      </c>
      <c r="D33" s="19">
        <v>1</v>
      </c>
      <c r="E33" s="20">
        <v>2500</v>
      </c>
      <c r="F33" s="21">
        <f t="shared" si="0"/>
        <v>2500</v>
      </c>
      <c r="G33" s="13"/>
    </row>
    <row r="34" spans="1:8" ht="15.6" x14ac:dyDescent="0.3">
      <c r="A34" s="16" t="s">
        <v>68</v>
      </c>
      <c r="B34" s="22" t="s">
        <v>69</v>
      </c>
      <c r="C34" s="18" t="s">
        <v>21</v>
      </c>
      <c r="D34" s="19">
        <v>1</v>
      </c>
      <c r="E34" s="20">
        <v>700</v>
      </c>
      <c r="F34" s="21">
        <f t="shared" si="0"/>
        <v>700</v>
      </c>
      <c r="G34" s="13"/>
    </row>
    <row r="35" spans="1:8" ht="15.6" x14ac:dyDescent="0.3">
      <c r="A35" s="16" t="s">
        <v>70</v>
      </c>
      <c r="B35" s="22" t="s">
        <v>71</v>
      </c>
      <c r="C35" s="18" t="s">
        <v>21</v>
      </c>
      <c r="D35" s="19">
        <v>1</v>
      </c>
      <c r="E35" s="20">
        <v>9000</v>
      </c>
      <c r="F35" s="21">
        <f t="shared" si="0"/>
        <v>9000</v>
      </c>
      <c r="G35" s="13"/>
    </row>
    <row r="36" spans="1:8" ht="15.6" x14ac:dyDescent="0.3">
      <c r="A36" s="16" t="s">
        <v>72</v>
      </c>
      <c r="B36" s="22" t="s">
        <v>73</v>
      </c>
      <c r="C36" s="18" t="s">
        <v>21</v>
      </c>
      <c r="D36" s="19">
        <v>1</v>
      </c>
      <c r="E36" s="20">
        <v>6000</v>
      </c>
      <c r="F36" s="21">
        <f t="shared" si="0"/>
        <v>6000</v>
      </c>
      <c r="G36" s="13"/>
    </row>
    <row r="37" spans="1:8" ht="15.6" x14ac:dyDescent="0.3">
      <c r="A37" s="16" t="s">
        <v>74</v>
      </c>
      <c r="B37" s="22" t="s">
        <v>75</v>
      </c>
      <c r="C37" s="18" t="s">
        <v>21</v>
      </c>
      <c r="D37" s="19">
        <v>1</v>
      </c>
      <c r="E37" s="20">
        <v>100</v>
      </c>
      <c r="F37" s="21">
        <f t="shared" si="0"/>
        <v>100</v>
      </c>
      <c r="G37" s="13"/>
    </row>
    <row r="38" spans="1:8" ht="15.6" x14ac:dyDescent="0.3">
      <c r="A38" s="16" t="s">
        <v>76</v>
      </c>
      <c r="B38" s="22" t="s">
        <v>77</v>
      </c>
      <c r="C38" s="18" t="s">
        <v>21</v>
      </c>
      <c r="D38" s="19">
        <v>1</v>
      </c>
      <c r="E38" s="20">
        <v>600</v>
      </c>
      <c r="F38" s="21">
        <f t="shared" si="0"/>
        <v>600</v>
      </c>
      <c r="G38" s="13"/>
    </row>
    <row r="39" spans="1:8" ht="15.6" x14ac:dyDescent="0.3">
      <c r="A39" s="16" t="s">
        <v>78</v>
      </c>
      <c r="B39" s="22" t="s">
        <v>79</v>
      </c>
      <c r="C39" s="18" t="s">
        <v>21</v>
      </c>
      <c r="D39" s="19">
        <v>1</v>
      </c>
      <c r="E39" s="20">
        <v>1200</v>
      </c>
      <c r="F39" s="21">
        <f t="shared" si="0"/>
        <v>1200</v>
      </c>
      <c r="G39" s="13"/>
    </row>
    <row r="40" spans="1:8" ht="15.6" x14ac:dyDescent="0.3">
      <c r="A40" s="16" t="s">
        <v>80</v>
      </c>
      <c r="B40" s="22" t="s">
        <v>81</v>
      </c>
      <c r="C40" s="18" t="s">
        <v>21</v>
      </c>
      <c r="D40" s="19">
        <v>2</v>
      </c>
      <c r="E40" s="20">
        <v>3300</v>
      </c>
      <c r="F40" s="21">
        <f t="shared" si="0"/>
        <v>6600</v>
      </c>
      <c r="G40" s="13"/>
    </row>
    <row r="41" spans="1:8" ht="15.6" x14ac:dyDescent="0.3">
      <c r="A41" s="16" t="s">
        <v>82</v>
      </c>
      <c r="B41" s="22" t="s">
        <v>83</v>
      </c>
      <c r="C41" s="18" t="s">
        <v>21</v>
      </c>
      <c r="D41" s="19">
        <v>1</v>
      </c>
      <c r="E41" s="20">
        <v>34000</v>
      </c>
      <c r="F41" s="21">
        <f t="shared" si="0"/>
        <v>34000</v>
      </c>
      <c r="G41" s="13"/>
    </row>
    <row r="42" spans="1:8" ht="16.8" x14ac:dyDescent="0.3">
      <c r="A42" s="16" t="s">
        <v>84</v>
      </c>
      <c r="B42" s="22" t="s">
        <v>85</v>
      </c>
      <c r="C42" s="18" t="s">
        <v>11</v>
      </c>
      <c r="D42" s="19">
        <v>1418</v>
      </c>
      <c r="E42" s="20">
        <v>45</v>
      </c>
      <c r="F42" s="21">
        <f t="shared" si="0"/>
        <v>63810</v>
      </c>
      <c r="G42" s="13"/>
    </row>
    <row r="43" spans="1:8" ht="15.6" x14ac:dyDescent="0.3">
      <c r="A43" s="16" t="s">
        <v>86</v>
      </c>
      <c r="B43" s="22" t="s">
        <v>87</v>
      </c>
      <c r="C43" s="18" t="s">
        <v>14</v>
      </c>
      <c r="D43" s="19">
        <v>370</v>
      </c>
      <c r="E43" s="20">
        <v>15</v>
      </c>
      <c r="F43" s="21">
        <f t="shared" si="0"/>
        <v>5550</v>
      </c>
      <c r="G43" s="13"/>
    </row>
    <row r="44" spans="1:8" ht="15.6" x14ac:dyDescent="0.3">
      <c r="A44" s="16" t="s">
        <v>88</v>
      </c>
      <c r="B44" s="22" t="s">
        <v>89</v>
      </c>
      <c r="C44" s="18" t="s">
        <v>21</v>
      </c>
      <c r="D44" s="19">
        <v>4</v>
      </c>
      <c r="E44" s="20">
        <v>300</v>
      </c>
      <c r="F44" s="21">
        <f t="shared" si="0"/>
        <v>1200</v>
      </c>
      <c r="G44" s="13"/>
    </row>
    <row r="45" spans="1:8" ht="15.6" x14ac:dyDescent="0.3">
      <c r="A45" s="16" t="s">
        <v>90</v>
      </c>
      <c r="B45" s="22" t="s">
        <v>91</v>
      </c>
      <c r="C45" s="18" t="s">
        <v>21</v>
      </c>
      <c r="D45" s="19">
        <v>4</v>
      </c>
      <c r="E45" s="20">
        <v>200</v>
      </c>
      <c r="F45" s="21">
        <f t="shared" si="0"/>
        <v>800</v>
      </c>
      <c r="G45" s="13"/>
    </row>
    <row r="46" spans="1:8" ht="15.6" x14ac:dyDescent="0.3">
      <c r="A46" s="16" t="s">
        <v>92</v>
      </c>
      <c r="B46" s="22" t="s">
        <v>93</v>
      </c>
      <c r="C46" s="18" t="s">
        <v>21</v>
      </c>
      <c r="D46" s="19">
        <v>3</v>
      </c>
      <c r="E46" s="20">
        <v>300</v>
      </c>
      <c r="F46" s="21">
        <f t="shared" si="0"/>
        <v>900</v>
      </c>
      <c r="G46" s="13"/>
    </row>
    <row r="47" spans="1:8" ht="16.8" x14ac:dyDescent="0.3">
      <c r="A47" s="16" t="s">
        <v>94</v>
      </c>
      <c r="B47" s="22" t="s">
        <v>95</v>
      </c>
      <c r="C47" s="18" t="s">
        <v>11</v>
      </c>
      <c r="D47" s="19">
        <v>250</v>
      </c>
      <c r="E47" s="20">
        <v>30</v>
      </c>
      <c r="F47" s="21">
        <f t="shared" si="0"/>
        <v>7500</v>
      </c>
      <c r="G47" s="13"/>
    </row>
    <row r="48" spans="1:8" ht="16.8" x14ac:dyDescent="0.3">
      <c r="A48" s="16" t="s">
        <v>96</v>
      </c>
      <c r="B48" s="22" t="s">
        <v>97</v>
      </c>
      <c r="C48" s="18" t="s">
        <v>11</v>
      </c>
      <c r="D48" s="19">
        <v>300</v>
      </c>
      <c r="E48" s="20">
        <v>10</v>
      </c>
      <c r="F48" s="21">
        <f t="shared" si="0"/>
        <v>3000</v>
      </c>
      <c r="G48" s="13"/>
      <c r="H48" s="5" t="s">
        <v>98</v>
      </c>
    </row>
    <row r="49" spans="1:7" ht="22.2" customHeight="1" x14ac:dyDescent="0.3">
      <c r="A49" s="2" t="s">
        <v>99</v>
      </c>
      <c r="B49" s="2"/>
      <c r="C49" s="2"/>
      <c r="D49" s="2"/>
      <c r="E49" s="2"/>
      <c r="F49" s="23">
        <f>SUM(F7:F48)</f>
        <v>229947</v>
      </c>
      <c r="G49" s="13"/>
    </row>
    <row r="50" spans="1:7" ht="21" customHeight="1" x14ac:dyDescent="0.3">
      <c r="A50" s="2" t="s">
        <v>100</v>
      </c>
      <c r="B50" s="2"/>
      <c r="C50" s="2"/>
      <c r="D50" s="2"/>
      <c r="E50" s="2"/>
      <c r="F50" s="23">
        <f>SUM(F49*0.21)</f>
        <v>48288.869999999995</v>
      </c>
      <c r="G50" s="13"/>
    </row>
    <row r="51" spans="1:7" ht="27.45" customHeight="1" x14ac:dyDescent="0.3">
      <c r="A51" s="2" t="s">
        <v>101</v>
      </c>
      <c r="B51" s="2"/>
      <c r="C51" s="2"/>
      <c r="D51" s="2"/>
      <c r="E51" s="2"/>
      <c r="F51" s="23">
        <f>SUM(F49*1.21)</f>
        <v>278235.87</v>
      </c>
      <c r="G51" s="13"/>
    </row>
    <row r="52" spans="1:7" x14ac:dyDescent="0.3">
      <c r="G52" s="13"/>
    </row>
    <row r="53" spans="1:7" ht="14.1" customHeight="1" x14ac:dyDescent="0.3">
      <c r="A53" s="1" t="s">
        <v>102</v>
      </c>
      <c r="B53" s="1"/>
      <c r="C53" s="1"/>
      <c r="D53" s="1"/>
      <c r="E53" s="1"/>
      <c r="F53" s="1"/>
    </row>
    <row r="54" spans="1:7" ht="31.95" customHeight="1" x14ac:dyDescent="0.3">
      <c r="A54" s="1"/>
      <c r="B54" s="1"/>
      <c r="C54" s="1"/>
      <c r="D54" s="1"/>
      <c r="E54" s="1"/>
      <c r="F54" s="1"/>
    </row>
    <row r="55" spans="1:7" x14ac:dyDescent="0.3">
      <c r="F55" s="24"/>
    </row>
    <row r="58" spans="1:7" s="5" customFormat="1" ht="13.8" x14ac:dyDescent="0.25"/>
    <row r="59" spans="1:7" s="5" customFormat="1" ht="13.8" x14ac:dyDescent="0.25"/>
  </sheetData>
  <sheetProtection algorithmName="SHA-512" hashValue="7pox2e1AGezfa7PoHNBYlcZcU6pcUQl1W+3hjJN5vNg/LVO49USaAK5VdRMP4KixWCwPfBHTaPE77lFssM4isg==" saltValue="SPVEMJinlnuSKxhisR0fug==" spinCount="100000" sheet="1" objects="1" scenarios="1" formatCells="0" selectLockedCells="1"/>
  <mergeCells count="6">
    <mergeCell ref="A53:F54"/>
    <mergeCell ref="C1:F1"/>
    <mergeCell ref="B3:F3"/>
    <mergeCell ref="A49:E49"/>
    <mergeCell ref="A50:E50"/>
    <mergeCell ref="A51:E51"/>
  </mergeCells>
  <pageMargins left="0.39370078740157483" right="0.19685039370078741" top="0.19685039370078741" bottom="0.19685039370078741" header="0.11811023622047244" footer="0.11811023622047244"/>
  <pageSetup scale="84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Pasiūlymo formos 1 priedas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Julija Zajankovskė</dc:creator>
  <dc:description/>
  <cp:lastModifiedBy>Eglė Vita Baniulytė</cp:lastModifiedBy>
  <cp:revision>2</cp:revision>
  <cp:lastPrinted>2024-09-09T13:55:28Z</cp:lastPrinted>
  <dcterms:created xsi:type="dcterms:W3CDTF">2022-09-28T11:58:22Z</dcterms:created>
  <dcterms:modified xsi:type="dcterms:W3CDTF">2024-09-09T13:55:28Z</dcterms:modified>
  <dc:language>lt-LT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