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drawings/drawing4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5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drawings/drawing6.xml" ContentType="application/vnd.openxmlformats-officedocument.drawing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drawings/drawing7.xml" ContentType="application/vnd.openxmlformats-officedocument.drawing+xml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lmonsta-my.sharepoint.com/personal/admin_elmonsta_onmicrosoft_com/Documents/ATRINKTA DOC/2024/pirkimai/Perejos Kauno apsk/"/>
    </mc:Choice>
  </mc:AlternateContent>
  <xr:revisionPtr revIDLastSave="20" documentId="8_{A8798E8E-D86B-4DD6-9BE3-96CD8BACCBEB}" xr6:coauthVersionLast="47" xr6:coauthVersionMax="47" xr10:uidLastSave="{E99D523C-0EF7-49B7-8401-5060A264FDB9}"/>
  <bookViews>
    <workbookView xWindow="-120" yWindow="-120" windowWidth="29040" windowHeight="15840" tabRatio="741" activeTab="7" xr2:uid="{6BC1EAF5-0D01-43F1-AE22-A39552859E42}"/>
  </bookViews>
  <sheets>
    <sheet name="DKZ1-3 (apšvietimas)" sheetId="17" r:id="rId1"/>
    <sheet name="DKZ4-5 (apšvietimo)" sheetId="18" r:id="rId2"/>
    <sheet name="DKZ6-7 (apšvietimas)" sheetId="20" r:id="rId3"/>
    <sheet name="DKZ11-13 (apšvietimas)" sheetId="24" r:id="rId4"/>
    <sheet name="DKZ14 (apšvietimas)" sheetId="25" r:id="rId5"/>
    <sheet name="DKZ15 (apšvietimas)" sheetId="26" r:id="rId6"/>
    <sheet name="DKZ16 (apšvietimas)" sheetId="23" r:id="rId7"/>
    <sheet name="SANTRAUKA" sheetId="22" r:id="rId8"/>
  </sheets>
  <definedNames>
    <definedName name="__DdeLink__12319_354989701" localSheetId="3">'DKZ11-13 (apšvietimas)'!#REF!</definedName>
    <definedName name="__DdeLink__12319_354989701" localSheetId="0">'DKZ1-3 (apšvietimas)'!#REF!</definedName>
    <definedName name="__DdeLink__12319_354989701" localSheetId="4">'DKZ14 (apšvietimas)'!#REF!</definedName>
    <definedName name="__DdeLink__12319_354989701" localSheetId="5">'DKZ15 (apšvietimas)'!#REF!</definedName>
    <definedName name="__DdeLink__12319_354989701" localSheetId="6">'DKZ16 (apšvietimas)'!#REF!</definedName>
    <definedName name="__DdeLink__12319_354989701" localSheetId="1">'DKZ4-5 (apšvietimo)'!#REF!</definedName>
    <definedName name="__DdeLink__12319_354989701" localSheetId="2">'DKZ6-7 (apšvietimas)'!#REF!</definedName>
    <definedName name="__DdeLink__12321_354989701_Copy_3" localSheetId="3">'DKZ11-13 (apšvietimas)'!#REF!</definedName>
    <definedName name="__DdeLink__12321_354989701_Copy_3" localSheetId="0">'DKZ1-3 (apšvietimas)'!#REF!</definedName>
    <definedName name="__DdeLink__12321_354989701_Copy_3" localSheetId="4">'DKZ14 (apšvietimas)'!#REF!</definedName>
    <definedName name="__DdeLink__12321_354989701_Copy_3" localSheetId="5">'DKZ15 (apšvietimas)'!#REF!</definedName>
    <definedName name="__DdeLink__12321_354989701_Copy_3" localSheetId="6">'DKZ16 (apšvietimas)'!#REF!</definedName>
    <definedName name="__DdeLink__12321_354989701_Copy_3" localSheetId="1">'DKZ4-5 (apšvietimo)'!#REF!</definedName>
    <definedName name="__DdeLink__12321_354989701_Copy_3" localSheetId="2">'DKZ6-7 (apšvietimas)'!#REF!</definedName>
    <definedName name="__DdeLink__3079_1289581934" localSheetId="3">'DKZ11-13 (apšvietimas)'!#REF!</definedName>
    <definedName name="__DdeLink__3079_1289581934" localSheetId="0">'DKZ1-3 (apšvietimas)'!#REF!</definedName>
    <definedName name="__DdeLink__3079_1289581934" localSheetId="4">'DKZ14 (apšvietimas)'!#REF!</definedName>
    <definedName name="__DdeLink__3079_1289581934" localSheetId="5">'DKZ15 (apšvietimas)'!#REF!</definedName>
    <definedName name="__DdeLink__3079_1289581934" localSheetId="6">'DKZ16 (apšvietimas)'!#REF!</definedName>
    <definedName name="__DdeLink__3079_1289581934" localSheetId="1">'DKZ4-5 (apšvietimo)'!#REF!</definedName>
    <definedName name="__DdeLink__3079_1289581934" localSheetId="2">'DKZ6-7 (apšvietimas)'!#REF!</definedName>
    <definedName name="__DdeLink__3079_1289581934_Copy_1" localSheetId="3">'DKZ11-13 (apšvietimas)'!#REF!</definedName>
    <definedName name="__DdeLink__3079_1289581934_Copy_1" localSheetId="0">'DKZ1-3 (apšvietimas)'!#REF!</definedName>
    <definedName name="__DdeLink__3079_1289581934_Copy_1" localSheetId="4">'DKZ14 (apšvietimas)'!#REF!</definedName>
    <definedName name="__DdeLink__3079_1289581934_Copy_1" localSheetId="5">'DKZ15 (apšvietimas)'!#REF!</definedName>
    <definedName name="__DdeLink__3079_1289581934_Copy_1" localSheetId="6">'DKZ16 (apšvietimas)'!#REF!</definedName>
    <definedName name="__DdeLink__3079_1289581934_Copy_1" localSheetId="1">'DKZ4-5 (apšvietimo)'!#REF!</definedName>
    <definedName name="__DdeLink__3079_1289581934_Copy_1" localSheetId="2">'DKZ6-7 (apšvietimas)'!#REF!</definedName>
    <definedName name="__DdeLink__58460_1875833527" localSheetId="3">'DKZ11-13 (apšvietimas)'!#REF!</definedName>
    <definedName name="__DdeLink__58460_1875833527" localSheetId="0">'DKZ1-3 (apšvietimas)'!#REF!</definedName>
    <definedName name="__DdeLink__58460_1875833527" localSheetId="4">'DKZ14 (apšvietimas)'!#REF!</definedName>
    <definedName name="__DdeLink__58460_1875833527" localSheetId="5">'DKZ15 (apšvietimas)'!#REF!</definedName>
    <definedName name="__DdeLink__58460_1875833527" localSheetId="6">'DKZ16 (apšvietimas)'!#REF!</definedName>
    <definedName name="__DdeLink__58460_1875833527" localSheetId="1">'DKZ4-5 (apšvietimo)'!#REF!</definedName>
    <definedName name="__DdeLink__58460_1875833527" localSheetId="2">'DKZ6-7 (apšvietimas)'!#REF!</definedName>
    <definedName name="__DdeLink__90579_2061264166_Copy_3_Copy_" localSheetId="0">'DKZ1-3 (apšvietimas)'!#REF!</definedName>
    <definedName name="__DdeLink__90579_2061264166_Copy_3_Copy_" localSheetId="1">'DKZ4-5 (apšvietimo)'!#REF!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22" l="1"/>
  <c r="C7" i="22"/>
  <c r="G56" i="23"/>
  <c r="G55" i="23"/>
  <c r="G54" i="23"/>
  <c r="G53" i="23"/>
  <c r="G52" i="23"/>
  <c r="G51" i="23"/>
  <c r="G50" i="23"/>
  <c r="G49" i="23"/>
  <c r="G48" i="23"/>
  <c r="G47" i="23"/>
  <c r="G46" i="23"/>
  <c r="G45" i="23"/>
  <c r="G44" i="23"/>
  <c r="G43" i="23"/>
  <c r="G42" i="23"/>
  <c r="G41" i="23"/>
  <c r="G40" i="23"/>
  <c r="G39" i="23"/>
  <c r="G38" i="23"/>
  <c r="G37" i="23"/>
  <c r="G36" i="23"/>
  <c r="G35" i="23"/>
  <c r="G34" i="23"/>
  <c r="G33" i="23"/>
  <c r="G32" i="23"/>
  <c r="G31" i="23"/>
  <c r="G30" i="23"/>
  <c r="G29" i="23"/>
  <c r="G28" i="23"/>
  <c r="G27" i="23"/>
  <c r="G26" i="23"/>
  <c r="G25" i="23"/>
  <c r="G24" i="23"/>
  <c r="G23" i="23"/>
  <c r="G22" i="23"/>
  <c r="G21" i="23"/>
  <c r="G20" i="23"/>
  <c r="G19" i="23"/>
  <c r="G18" i="23"/>
  <c r="G17" i="23"/>
  <c r="G16" i="23"/>
  <c r="G15" i="23"/>
  <c r="G14" i="23"/>
  <c r="G13" i="23"/>
  <c r="G12" i="23"/>
  <c r="G11" i="23"/>
  <c r="G10" i="23"/>
  <c r="G9" i="23"/>
  <c r="G60" i="26"/>
  <c r="G59" i="26"/>
  <c r="G58" i="26"/>
  <c r="G57" i="26"/>
  <c r="G56" i="26"/>
  <c r="G55" i="26"/>
  <c r="G54" i="26"/>
  <c r="G53" i="26"/>
  <c r="G52" i="26"/>
  <c r="G51" i="26"/>
  <c r="G50" i="26"/>
  <c r="G49" i="26"/>
  <c r="G48" i="26"/>
  <c r="G47" i="26"/>
  <c r="G46" i="26"/>
  <c r="G45" i="26"/>
  <c r="G44" i="26"/>
  <c r="G43" i="26"/>
  <c r="G42" i="26"/>
  <c r="G41" i="26"/>
  <c r="G40" i="26"/>
  <c r="G39" i="26"/>
  <c r="G38" i="26"/>
  <c r="G37" i="26"/>
  <c r="G36" i="26"/>
  <c r="G35" i="26"/>
  <c r="G34" i="26"/>
  <c r="G33" i="26"/>
  <c r="G32" i="26"/>
  <c r="G31" i="26"/>
  <c r="G30" i="26"/>
  <c r="G29" i="26"/>
  <c r="G28" i="26"/>
  <c r="G27" i="26"/>
  <c r="G26" i="26"/>
  <c r="G25" i="26"/>
  <c r="G24" i="26"/>
  <c r="G23" i="26"/>
  <c r="G22" i="26"/>
  <c r="G21" i="26"/>
  <c r="G20" i="26"/>
  <c r="G19" i="26"/>
  <c r="G18" i="26"/>
  <c r="G17" i="26"/>
  <c r="G16" i="26"/>
  <c r="G15" i="26"/>
  <c r="G14" i="26"/>
  <c r="G13" i="26"/>
  <c r="G12" i="26"/>
  <c r="G11" i="26"/>
  <c r="G10" i="26"/>
  <c r="G9" i="26"/>
  <c r="G53" i="25"/>
  <c r="G52" i="25"/>
  <c r="G51" i="25"/>
  <c r="G50" i="25"/>
  <c r="G49" i="25"/>
  <c r="G48" i="25"/>
  <c r="G47" i="25"/>
  <c r="G46" i="25"/>
  <c r="G45" i="25"/>
  <c r="G44" i="25"/>
  <c r="G43" i="25"/>
  <c r="G42" i="25"/>
  <c r="G41" i="25"/>
  <c r="G40" i="25"/>
  <c r="G39" i="25"/>
  <c r="G38" i="25"/>
  <c r="G37" i="25"/>
  <c r="G36" i="25"/>
  <c r="G35" i="25"/>
  <c r="G34" i="25"/>
  <c r="G33" i="25"/>
  <c r="G32" i="25"/>
  <c r="G31" i="25"/>
  <c r="G30" i="25"/>
  <c r="G29" i="25"/>
  <c r="G28" i="25"/>
  <c r="G27" i="25"/>
  <c r="G26" i="25"/>
  <c r="G25" i="25"/>
  <c r="G24" i="25"/>
  <c r="G23" i="25"/>
  <c r="G22" i="25"/>
  <c r="G21" i="25"/>
  <c r="G20" i="25"/>
  <c r="G19" i="25"/>
  <c r="G18" i="25"/>
  <c r="G17" i="25"/>
  <c r="G16" i="25"/>
  <c r="G15" i="25"/>
  <c r="G14" i="25"/>
  <c r="G13" i="25"/>
  <c r="G12" i="25"/>
  <c r="G11" i="25"/>
  <c r="G10" i="25"/>
  <c r="G9" i="25"/>
  <c r="G169" i="24"/>
  <c r="G168" i="24"/>
  <c r="G167" i="24"/>
  <c r="G166" i="24"/>
  <c r="G165" i="24"/>
  <c r="G164" i="24"/>
  <c r="G163" i="24"/>
  <c r="G162" i="24"/>
  <c r="G161" i="24"/>
  <c r="G160" i="24"/>
  <c r="G159" i="24"/>
  <c r="G158" i="24"/>
  <c r="G157" i="24"/>
  <c r="G156" i="24"/>
  <c r="G155" i="24"/>
  <c r="G154" i="24"/>
  <c r="G153" i="24"/>
  <c r="G152" i="24"/>
  <c r="G151" i="24"/>
  <c r="G150" i="24"/>
  <c r="G149" i="24"/>
  <c r="G148" i="24"/>
  <c r="G147" i="24"/>
  <c r="G146" i="24"/>
  <c r="G145" i="24"/>
  <c r="G144" i="24"/>
  <c r="G143" i="24"/>
  <c r="G142" i="24"/>
  <c r="G141" i="24"/>
  <c r="G140" i="24"/>
  <c r="G139" i="24"/>
  <c r="G138" i="24"/>
  <c r="G137" i="24"/>
  <c r="G136" i="24"/>
  <c r="G135" i="24"/>
  <c r="G134" i="24"/>
  <c r="G133" i="24"/>
  <c r="G132" i="24"/>
  <c r="G131" i="24"/>
  <c r="G130" i="24"/>
  <c r="G129" i="24"/>
  <c r="G128" i="24"/>
  <c r="G127" i="24"/>
  <c r="G126" i="24"/>
  <c r="G125" i="24"/>
  <c r="G124" i="24"/>
  <c r="G123" i="24"/>
  <c r="G122" i="24"/>
  <c r="G121" i="24"/>
  <c r="G120" i="24"/>
  <c r="G119" i="24"/>
  <c r="G118" i="24"/>
  <c r="G111" i="24"/>
  <c r="G110" i="24"/>
  <c r="G109" i="24"/>
  <c r="G108" i="24"/>
  <c r="G107" i="24"/>
  <c r="G106" i="24"/>
  <c r="G105" i="24"/>
  <c r="G104" i="24"/>
  <c r="G103" i="24"/>
  <c r="G102" i="24"/>
  <c r="G101" i="24"/>
  <c r="G100" i="24"/>
  <c r="G99" i="24"/>
  <c r="G98" i="24"/>
  <c r="G97" i="24"/>
  <c r="G96" i="24"/>
  <c r="G95" i="24"/>
  <c r="G94" i="24"/>
  <c r="G93" i="24"/>
  <c r="G92" i="24"/>
  <c r="G91" i="24"/>
  <c r="G90" i="24"/>
  <c r="G89" i="24"/>
  <c r="G88" i="24"/>
  <c r="G87" i="24"/>
  <c r="G86" i="24"/>
  <c r="G85" i="24"/>
  <c r="G84" i="24"/>
  <c r="G83" i="24"/>
  <c r="G82" i="24"/>
  <c r="G81" i="24"/>
  <c r="G80" i="24"/>
  <c r="G79" i="24"/>
  <c r="G78" i="24"/>
  <c r="G77" i="24"/>
  <c r="G76" i="24"/>
  <c r="G75" i="24"/>
  <c r="G74" i="24"/>
  <c r="G73" i="24"/>
  <c r="G72" i="24"/>
  <c r="G71" i="24"/>
  <c r="G70" i="24"/>
  <c r="G69" i="24"/>
  <c r="G68" i="24"/>
  <c r="G67" i="24"/>
  <c r="G60" i="24"/>
  <c r="G59" i="24"/>
  <c r="G58" i="24"/>
  <c r="G57" i="24"/>
  <c r="G56" i="24"/>
  <c r="G55" i="24"/>
  <c r="G54" i="24"/>
  <c r="G53" i="24"/>
  <c r="G52" i="24"/>
  <c r="G51" i="24"/>
  <c r="G50" i="24"/>
  <c r="G49" i="24"/>
  <c r="G48" i="24"/>
  <c r="G47" i="24"/>
  <c r="G46" i="24"/>
  <c r="G45" i="24"/>
  <c r="G44" i="24"/>
  <c r="G43" i="24"/>
  <c r="G42" i="24"/>
  <c r="G41" i="24"/>
  <c r="G40" i="24"/>
  <c r="G39" i="24"/>
  <c r="G38" i="24"/>
  <c r="G37" i="24"/>
  <c r="G36" i="24"/>
  <c r="G35" i="24"/>
  <c r="G34" i="24"/>
  <c r="G33" i="24"/>
  <c r="G32" i="24"/>
  <c r="G31" i="24"/>
  <c r="G30" i="24"/>
  <c r="G29" i="24"/>
  <c r="G28" i="24"/>
  <c r="G27" i="24"/>
  <c r="G26" i="24"/>
  <c r="G25" i="24"/>
  <c r="G24" i="24"/>
  <c r="G23" i="24"/>
  <c r="G22" i="24"/>
  <c r="G21" i="24"/>
  <c r="G20" i="24"/>
  <c r="G19" i="24"/>
  <c r="G18" i="24"/>
  <c r="G17" i="24"/>
  <c r="G16" i="24"/>
  <c r="G15" i="24"/>
  <c r="G14" i="24"/>
  <c r="G13" i="24"/>
  <c r="G12" i="24"/>
  <c r="G11" i="24"/>
  <c r="G10" i="24"/>
  <c r="G9" i="24"/>
  <c r="G96" i="20"/>
  <c r="G95" i="20"/>
  <c r="G94" i="20"/>
  <c r="G93" i="20"/>
  <c r="G92" i="20"/>
  <c r="G91" i="20"/>
  <c r="G90" i="20"/>
  <c r="G89" i="20"/>
  <c r="G88" i="20"/>
  <c r="G87" i="20"/>
  <c r="G86" i="20"/>
  <c r="G85" i="20"/>
  <c r="G84" i="20"/>
  <c r="G83" i="20"/>
  <c r="G82" i="20"/>
  <c r="G81" i="20"/>
  <c r="G80" i="20"/>
  <c r="G79" i="20"/>
  <c r="G78" i="20"/>
  <c r="G77" i="20"/>
  <c r="G76" i="20"/>
  <c r="G75" i="20"/>
  <c r="G74" i="20"/>
  <c r="G73" i="20"/>
  <c r="G72" i="20"/>
  <c r="G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G58" i="20"/>
  <c r="G57" i="20"/>
  <c r="G56" i="20"/>
  <c r="G55" i="20"/>
  <c r="G54" i="20"/>
  <c r="G53" i="20"/>
  <c r="G52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92" i="17"/>
  <c r="G91" i="17"/>
  <c r="G90" i="17"/>
  <c r="G89" i="17"/>
  <c r="G88" i="17"/>
  <c r="G87" i="17"/>
  <c r="G86" i="17"/>
  <c r="G85" i="17"/>
  <c r="G84" i="17"/>
  <c r="G83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61" i="26" l="1"/>
  <c r="C11" i="22" s="1"/>
  <c r="G54" i="25"/>
  <c r="C10" i="22" s="1"/>
  <c r="I53" i="25"/>
  <c r="I92" i="17"/>
  <c r="G170" i="24"/>
  <c r="I111" i="24"/>
  <c r="I44" i="24"/>
  <c r="G57" i="23"/>
  <c r="C12" i="22" s="1"/>
  <c r="I43" i="23"/>
  <c r="I56" i="23"/>
  <c r="I60" i="26"/>
  <c r="I45" i="26"/>
  <c r="I41" i="25"/>
  <c r="I169" i="24"/>
  <c r="I60" i="24"/>
  <c r="I99" i="24"/>
  <c r="G112" i="24"/>
  <c r="G61" i="24"/>
  <c r="I154" i="24"/>
  <c r="I45" i="20"/>
  <c r="G97" i="20"/>
  <c r="C8" i="22" s="1"/>
  <c r="I64" i="20"/>
  <c r="I19" i="20"/>
  <c r="G46" i="20"/>
  <c r="I96" i="20"/>
  <c r="G98" i="18"/>
  <c r="I69" i="18"/>
  <c r="I21" i="18"/>
  <c r="G52" i="18"/>
  <c r="I51" i="18"/>
  <c r="I97" i="18"/>
  <c r="I20" i="17"/>
  <c r="G52" i="17"/>
  <c r="G93" i="17"/>
  <c r="I69" i="17"/>
  <c r="I51" i="17"/>
  <c r="C9" i="22" l="1"/>
  <c r="C13" i="22" l="1"/>
</calcChain>
</file>

<file path=xl/sharedStrings.xml><?xml version="1.0" encoding="utf-8"?>
<sst xmlns="http://schemas.openxmlformats.org/spreadsheetml/2006/main" count="2334" uniqueCount="259">
  <si>
    <t>Skyrius</t>
  </si>
  <si>
    <t>Eilės Nr.</t>
  </si>
  <si>
    <t>Darbo pavadinimas, aprašymas</t>
  </si>
  <si>
    <t>Mato vnt.</t>
  </si>
  <si>
    <t>Kiekis</t>
  </si>
  <si>
    <t>Iš viso, Eur be PVM</t>
  </si>
  <si>
    <t>m</t>
  </si>
  <si>
    <t>kompl.</t>
  </si>
  <si>
    <t>DARBŲ KIEKIŲ ŽINIARAŠČIŲ SANTRAUKA</t>
  </si>
  <si>
    <t>Darbų kiekių žin. nr.</t>
  </si>
  <si>
    <t>Žiniaraščio pavadinimas</t>
  </si>
  <si>
    <t>Vertė, EUR be PVM</t>
  </si>
  <si>
    <t>Iš viso žiniaraščiuose (Eur be PVM):</t>
  </si>
  <si>
    <t xml:space="preserve">Tiekėjas privalo užpildyti visus pilkai pažymėtus langelius. Negalima įtraukti naujų eilučių ar stulpelių. </t>
  </si>
  <si>
    <t>Tiekėjo pasiūlymas, kuriame nebus užpildyti visi privalomi laukai (pilkai pažymėti langeliai), bus atmestas.</t>
  </si>
  <si>
    <t>Tiekėjas negali nurodyti darbų įkainio 0,00 Eur be PVM. Tiekėjo pasiūlymas, kuriame bus nurodytas 0,00 Eur darbų įkainis, bus atmestas.</t>
  </si>
  <si>
    <t>Šis dokumentas (failas) privalo būti pateiktas ne skenuota forma, bet Microsoft Excell formatu ar kita visuotinai prieinama teksto redagavimo programa.</t>
  </si>
  <si>
    <t>Pastaba: Rangovas turi įsivertinti visus darbus, medžiagas ir įrenginius, reikalingus Pagrindinės sutarties įgyvendinimui. (pvz. "AVS įrengimas"-rangovas turi įsivertinti ir medžiagas ir darbus nurodytame įkainyje.)</t>
  </si>
  <si>
    <t>vnt</t>
  </si>
  <si>
    <t>Iš viso skyriuje 1, Eur be PVM</t>
  </si>
  <si>
    <t>Iš viso skyriuje 2, Eur be PVM</t>
  </si>
  <si>
    <t>m2</t>
  </si>
  <si>
    <t>Vnt.</t>
  </si>
  <si>
    <t>vnt.</t>
  </si>
  <si>
    <t>Kabelio izoliacijos varžos matavimas</t>
  </si>
  <si>
    <t>Įžeminimo kontūro varžos matavimas</t>
  </si>
  <si>
    <t>m3</t>
  </si>
  <si>
    <t xml:space="preserve">Valstybinės reikšmės keliuose esančių pėsčiųjų perėjų paprastojo remonto darbai – Kauno apskritis Nr. 5	</t>
  </si>
  <si>
    <t xml:space="preserve">Valstybinės reikšmės keliuose esančių pėsčiųjų perėjų paprastojo remonto darbai – Kauno apskritis Nr. 5		</t>
  </si>
  <si>
    <t xml:space="preserve">Valstybinės reikšmės keliuose esančių pėsčiųjų perėjų paprastojo remonto darbai – Kauno apskritis Nr. 5 	</t>
  </si>
  <si>
    <t>Valstybinės reikšmės keliuose esančių pėsčiųjų perėjų paprastojo remonto darbai – Kauno apskritis Nr. 5</t>
  </si>
  <si>
    <t>Nr. 1.2 Valstybinės reikšmės rajoninio kelio Nr. 1521 Jonava – Gudžioniai ties 0,034km</t>
  </si>
  <si>
    <t>1. Kabelinių linijų montavimo medžiagos</t>
  </si>
  <si>
    <t>1.1.</t>
  </si>
  <si>
    <t>Apšvietimo valdymo spinta (AVS) komplekte su:
- cinkuotas metalinis pamatas – 1vnt.
- kirtiklis, 3F, 25A - 1 vnt.
- automatinis jungiklis 1F, "C", 10A - 1 vnt.
- automatinis jungiklis 1F, "C", 6A - 1 vnt.
- viršįtampių ribotuvas 2P, "1" tipo, - 1 vnt.
- kontaktorius 2P, 32 A, n.a, Ur=230 V - 1 vnt.
-atsišakojimo-paskirstymo gnybtai, 4P – 2 vnt.
- astronominis laikmatis - 1vnt.
- foto rėlė (komplekte su apšvietos jutikliu) – 1 vnt.
- trijų padėčių perjungiklis su 0 padėtimi - 1 vnt.
- modulinė signalinė lemputė, žalia -1 vnt.</t>
  </si>
  <si>
    <t>1.2.</t>
  </si>
  <si>
    <t>Atšakinių gnybtų komplektas (SV15 tipo)</t>
  </si>
  <si>
    <t>1.3.</t>
  </si>
  <si>
    <t>Automatinis išjungiklis 1F C6A</t>
  </si>
  <si>
    <t>1.4.</t>
  </si>
  <si>
    <t>Iki 1 kV kabelis 4x16 mm2 skerspjūvio aliuminio gyslomis</t>
  </si>
  <si>
    <t>1.5.</t>
  </si>
  <si>
    <t xml:space="preserve">Iki  1 kV kabelis 3x1,5 mm2 skerspjūvio vario gyslomis </t>
  </si>
  <si>
    <t>1.6.</t>
  </si>
  <si>
    <r>
      <t>Termosusitraukiančios pirštinės mova kabeliui 10-35mm</t>
    </r>
    <r>
      <rPr>
        <vertAlign val="superscript"/>
        <sz val="11"/>
        <color theme="1"/>
        <rFont val="Times New Roman"/>
        <family val="1"/>
      </rPr>
      <t>2</t>
    </r>
  </si>
  <si>
    <t>1.7.</t>
  </si>
  <si>
    <t>Kabelių apsaugos PE vamzdžiai Ø75 mm klojami uždaru būdu</t>
  </si>
  <si>
    <t>1.8.</t>
  </si>
  <si>
    <t>Kabelių apsaugos PE vamzdžiai Ø50 mm</t>
  </si>
  <si>
    <t>1.9.</t>
  </si>
  <si>
    <t>Signalinės juosta “Dėmesio ! Kabelis ! “</t>
  </si>
  <si>
    <t>1.10.</t>
  </si>
  <si>
    <t>Apšvietimo atrama, h=6 m, su pamatu, apsaugine pamato guma</t>
  </si>
  <si>
    <t>1.11.</t>
  </si>
  <si>
    <t>Pėsčiųjų perėjos  LED šviestuvas</t>
  </si>
  <si>
    <t>1.12.</t>
  </si>
  <si>
    <t>Įžeminimo kontūro įrengimo medžiagos</t>
  </si>
  <si>
    <t>2. 0,4 kV kabelių linijų, įžeminimo montavimo darbai</t>
  </si>
  <si>
    <t>2.1.</t>
  </si>
  <si>
    <t>Apšvietimo valdymo spintos su pamatu montavimas</t>
  </si>
  <si>
    <t>kompl</t>
  </si>
  <si>
    <t>2.2.</t>
  </si>
  <si>
    <t>Duobių AVS pamatui kasimas ir užpylimas</t>
  </si>
  <si>
    <t>2.3.</t>
  </si>
  <si>
    <t>Įžeminimo kontūro R≤10Ω varžos įrengimas AVS</t>
  </si>
  <si>
    <t>2.4.</t>
  </si>
  <si>
    <t>Tranšėjos kasimas ir užpylimas rankiniu būdu</t>
  </si>
  <si>
    <t>2.5.</t>
  </si>
  <si>
    <t>PE vamzdžio Ø50 mm paklojimas tranšėjoje</t>
  </si>
  <si>
    <t>2.6.</t>
  </si>
  <si>
    <t>Signalinės juostos paklojimas tranšėjoje</t>
  </si>
  <si>
    <t>2.7.</t>
  </si>
  <si>
    <t>Duobių betranšėjiniam inžinerinių tinklų tiesimui kasimas ir užpylimas</t>
  </si>
  <si>
    <t>2.8.</t>
  </si>
  <si>
    <t>Betranšėjinių inžinerinių tinklų įrengimas įtraukiant PE Ø75 mm vamzdį</t>
  </si>
  <si>
    <t>2.9.</t>
  </si>
  <si>
    <t>Kabelio 4x16 Al gyslomis tiesiant vamzdyje</t>
  </si>
  <si>
    <t>2.10.</t>
  </si>
  <si>
    <t>Kabelio 4x16 Al gyslomis montavimas apšvietimo atramoje</t>
  </si>
  <si>
    <t>2.11.</t>
  </si>
  <si>
    <t>Kabelio 4x16 Al gyslomis montavimas el. spintose</t>
  </si>
  <si>
    <t>2.12.</t>
  </si>
  <si>
    <t>Kabelio Cu-3x1,5 mm2 gyslomis montavimas atramose</t>
  </si>
  <si>
    <t>2.13.</t>
  </si>
  <si>
    <t>Duobių apšvietimo atramų pamatams kasimas ir užpylimas</t>
  </si>
  <si>
    <t>2.14.</t>
  </si>
  <si>
    <t>Gelžbetoninių pamatų atramų montavimas-pastatymas</t>
  </si>
  <si>
    <t>2.15.</t>
  </si>
  <si>
    <t>Apšvietimo 6 m aukščio atramų pastatymas</t>
  </si>
  <si>
    <t>2.16.</t>
  </si>
  <si>
    <t>Išorės šviestuvo montavimas</t>
  </si>
  <si>
    <t>2.17.</t>
  </si>
  <si>
    <t>Atšakinių gnybtų montavimas atramoje (SV15 tipo)</t>
  </si>
  <si>
    <t>2.18.</t>
  </si>
  <si>
    <t>Automatinio išjungiklio 1F C6A montavimas atramoje</t>
  </si>
  <si>
    <t>2.19.</t>
  </si>
  <si>
    <t>Kabelio iki 16 mm2 skerspjūvio galinės movos montavimas</t>
  </si>
  <si>
    <t>2.20.</t>
  </si>
  <si>
    <t>2.21.</t>
  </si>
  <si>
    <t>Įžeminimo kontūro R≤30Ω varžos įrengimas apšvietimo atramai</t>
  </si>
  <si>
    <t>2.22.</t>
  </si>
  <si>
    <t>2.23.</t>
  </si>
  <si>
    <t>Įžeminimo įrenginių kontaktinių jungčių, PEN, PE ir N laidų pereinamosios varžos matavimai</t>
  </si>
  <si>
    <t>2.24.</t>
  </si>
  <si>
    <t>Fazinio ir nulinio laidų grandinės varžos matavimai</t>
  </si>
  <si>
    <t>2.25.</t>
  </si>
  <si>
    <t>Geodeziniai nužymėjimai ir išpildomosios nuotraukos parengimas</t>
  </si>
  <si>
    <t>2.26.</t>
  </si>
  <si>
    <t>Plotų išlyginimas rankiniu būdu</t>
  </si>
  <si>
    <t>2.27.</t>
  </si>
  <si>
    <t>Grunto tankinimas vibroplokštėmis</t>
  </si>
  <si>
    <t>2.28.</t>
  </si>
  <si>
    <t>Dirvos paruošimas gazonams rank. būdu, nepilant augalinio dirvožemio</t>
  </si>
  <si>
    <t>2.29.</t>
  </si>
  <si>
    <t>Paprastų, parterinių ir mauritaniškų gazonų užsėjimas rankiniu būdu</t>
  </si>
  <si>
    <t>2.30.</t>
  </si>
  <si>
    <t>Šaligatvio trinkelių ardymas/atstatymas</t>
  </si>
  <si>
    <t>2.31.</t>
  </si>
  <si>
    <t>Asfalto dangos ardymas/atstatymas</t>
  </si>
  <si>
    <t>IŠ VISO ŽINIARAŠTYJE 1.2  EUR BE PVM</t>
  </si>
  <si>
    <t>Valstybinės reikšmės rajoninio kelio Nr. 1521 Jonava – Gudžioniai ties 0,034km, 0,665km ir 0,752km paprastojo remonto, sutvarkant pėsčiųjų perėjas, aprašas</t>
  </si>
  <si>
    <t>Nr. 2.2 Valstybinės reikšmės rajoninio kelio Nr. 1521 Jonava – Gudžioniai ties 0,665km</t>
  </si>
  <si>
    <t>Pėsčiųjų perėjos LED šviestuvas</t>
  </si>
  <si>
    <t>Gembės sumontavimas šviestuvui ant esamos apšvietimo atramos</t>
  </si>
  <si>
    <t>Apšvietimo gembės sumontavimas</t>
  </si>
  <si>
    <t>IŠ VISO ŽINIARAŠTYJE 2.2  EUR BE PVM</t>
  </si>
  <si>
    <t>Nr. 4.2 Valstybinės reikšmės rajoninio kelio Nr. 1915 Vandžiogala – Preišiogalėlė – Jonava 22,51km</t>
  </si>
  <si>
    <t>Pėsčiųjų perėjų signalinis LED šviestuvas</t>
  </si>
  <si>
    <t>1.13.</t>
  </si>
  <si>
    <t>Duobių AVS-1 pamatui kasimas ir užpylimas</t>
  </si>
  <si>
    <t>Įžeminimo kontūro R≤10Ω varžos įrengimas AVS-1</t>
  </si>
  <si>
    <t>Signalinio šviestuvo montavimas</t>
  </si>
  <si>
    <t>Trinkelių ardymas/atstatymas</t>
  </si>
  <si>
    <t>IŠ VISO ŽINIARAŠTYJE 4.2  EUR BE PVM</t>
  </si>
  <si>
    <t>Valstybinės reikšmės rajoninio kelio Nr. 1915 Vandžiogala – Preišiogalėlė – Jonava 22,51km ir 22,738km paprastojo remonto, sutvarkant pėsčiųjų perėjas, aprašas</t>
  </si>
  <si>
    <t>Nr. 5.2 Valstybinės reikšmės rajoninio kelio Nr. 1915 Vandžiogala – Preišiogalėlė – Jonava 22,738km</t>
  </si>
  <si>
    <t>Duobių AVS-2 pamatui kasimas ir užpylimas</t>
  </si>
  <si>
    <t>Įžeminimo kontūro R≤10Ω varžos įrengimas AVS-2</t>
  </si>
  <si>
    <t>IŠ VISO ŽINIARAŠTYJE 5.2  EUR BE PVM</t>
  </si>
  <si>
    <t>Nr. 6.2 Valstybinės reikšmės krašto kelio Nr. 144 Jonava – Kėdainiai – Šeduva ties 1,239km</t>
  </si>
  <si>
    <t>Dirvos paruošimas vejai rank. būdu, nepilant augalinio dirvožemio</t>
  </si>
  <si>
    <t>Vejos užsėjimas rankiniu būdu</t>
  </si>
  <si>
    <t>Trinkelių dangos ardymas/atstatymas</t>
  </si>
  <si>
    <t>IŠ VISO ŽINIARAŠTYJE 6.1, EUR BE PVM</t>
  </si>
  <si>
    <t>Valstybinės reikšmės krašto kelio Nr. 144 Jonava – Kėdainiai – Šeduva ties 1,239km ir 1,294km paprastojo remonto, sutvarkant pėsčiųjų perėjas, aprašas</t>
  </si>
  <si>
    <t>Nr. 7.2 Valstybinės reikšmės krašto kelio Nr. 144 Jonava – Kėdainiai – Šeduva ties 1,294km</t>
  </si>
  <si>
    <t>Gaubtas kabeliui su apkabomis tvirtinimui</t>
  </si>
  <si>
    <t>Kabelio 4x16 Al gyslomis montavimas atramoje po gaubtu</t>
  </si>
  <si>
    <t>Gaubto kabeliui tvirtinimas prie atramos</t>
  </si>
  <si>
    <t>2.32.</t>
  </si>
  <si>
    <t>IŠ VISO ŽINIARAŠTYJE 7.1, EUR BE PVM</t>
  </si>
  <si>
    <t>Nr. 11.2 Valstybinės reikšmės krašto kelio Nr. 143 Jonava - Žasliai - Kalniniai Mijaugonys ties 35,389</t>
  </si>
  <si>
    <t>1. APŠVIETIMO TINKLŲ MONTAVIMAS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</si>
  <si>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</si>
  <si>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</si>
  <si>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</si>
  <si>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</si>
  <si>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</si>
  <si>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</si>
  <si>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</si>
  <si>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</si>
  <si>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</si>
  <si>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Kabelio 4x16 Al gyslomis tiesiant PE vamzdyje Ø50-75 mm</t>
  </si>
  <si>
    <t>10.</t>
  </si>
  <si>
    <t>11.</t>
  </si>
  <si>
    <t>12.</t>
  </si>
  <si>
    <t>13.</t>
  </si>
  <si>
    <t>Atramų stovų išvežiojimas trasoje automašina</t>
  </si>
  <si>
    <t>14.</t>
  </si>
  <si>
    <t>15.</t>
  </si>
  <si>
    <t>16.</t>
  </si>
  <si>
    <t>17.</t>
  </si>
  <si>
    <t>18.</t>
  </si>
  <si>
    <t>19.</t>
  </si>
  <si>
    <t>20.</t>
  </si>
  <si>
    <t>Kabelio iki 16mm2 skerspjūvio galinės movos montavimas</t>
  </si>
  <si>
    <t>21.</t>
  </si>
  <si>
    <t>22.</t>
  </si>
  <si>
    <t>Įžeminimo kontūro R≤30Ω varžos įrengimas apšvietimo atramai</t>
  </si>
  <si>
    <t>23.</t>
  </si>
  <si>
    <t>24.</t>
  </si>
  <si>
    <t>25.</t>
  </si>
  <si>
    <t>26.</t>
  </si>
  <si>
    <t>27.</t>
  </si>
  <si>
    <t>Esamos trinkelių dangos ardymas</t>
  </si>
  <si>
    <t>28.</t>
  </si>
  <si>
    <t>Grunto išvežimas automobiliais-savivarčiais</t>
  </si>
  <si>
    <t>29.</t>
  </si>
  <si>
    <t>Betoninių trinkelių įrengimas</t>
  </si>
  <si>
    <t>30.</t>
  </si>
  <si>
    <t>Išlyginamojo sluoksnio smėlio - cemento mišinio sluoksnio - 5 cm įrengimas</t>
  </si>
  <si>
    <t>31.</t>
  </si>
  <si>
    <t>Žvyro skaldos 0/45 pagrindo 15cm įrengimas</t>
  </si>
  <si>
    <t>32.</t>
  </si>
  <si>
    <t>Apsauginio šalčiui atsparus sluoksnio 30cm įrengimas</t>
  </si>
  <si>
    <t>33.</t>
  </si>
  <si>
    <t>Geodeziniai nužymėjimai (8 taškai) ir išpildomosios nuotraukos parengimas</t>
  </si>
  <si>
    <t>34.</t>
  </si>
  <si>
    <t>Savivaldybės kasimo leidimas</t>
  </si>
  <si>
    <t>35.</t>
  </si>
  <si>
    <t>Eismo ribojimo leidimas</t>
  </si>
  <si>
    <t>36.</t>
  </si>
  <si>
    <t>AB „Telia“ atstovo iškvietimas</t>
  </si>
  <si>
    <t>2. APŠVIETIMO TINKLŲ MONTAVIMO MEDŽIAGOS</t>
  </si>
  <si>
    <t>37.</t>
  </si>
  <si>
    <t>38.</t>
  </si>
  <si>
    <t>39.</t>
  </si>
  <si>
    <t>40.</t>
  </si>
  <si>
    <t>41.</t>
  </si>
  <si>
    <t>Iki 1 kV kabelis 3x1,5 mm2 skerspjūvio vario gyslomis</t>
  </si>
  <si>
    <t>42.</t>
  </si>
  <si>
    <t>Termosusitraukiančios pirštinės mova kabeliui 10-35mm2</t>
  </si>
  <si>
    <t>43.</t>
  </si>
  <si>
    <t>44.</t>
  </si>
  <si>
    <t>45.</t>
  </si>
  <si>
    <t>46.</t>
  </si>
  <si>
    <t>47.</t>
  </si>
  <si>
    <t>48.</t>
  </si>
  <si>
    <t>Įžeminimo kontkro įrengimo medžiagos</t>
  </si>
  <si>
    <t>49.</t>
  </si>
  <si>
    <t>Betoninės trinkelės</t>
  </si>
  <si>
    <t>50.</t>
  </si>
  <si>
    <t>Išlyginamasis smėlio - cemento mišinys</t>
  </si>
  <si>
    <t>51.</t>
  </si>
  <si>
    <t xml:space="preserve">Žvyro skalda 0/45 </t>
  </si>
  <si>
    <t>52.</t>
  </si>
  <si>
    <t>Šalčiui atsparus smėlio sluoksinis</t>
  </si>
  <si>
    <t>IŠ VISO ŽINIARAŠTYJE 11.2, EUR BE PVM</t>
  </si>
  <si>
    <t>Valstybinės reikšmės krašto kelio Nr. 143 Jonava - Žasliai - Kalniniai Mijaugonys ties 35,389, 35,477 ir 36,038 km paprastojo remonto, sutvarkant pėsčiųjų perėjas, aprašas</t>
  </si>
  <si>
    <t>Nr. 12.2 Valstybinės reikšmės krašto kelio Nr. 143 Jonava - Žasliai - Kalniniai Mijaugonys ties 35,477</t>
  </si>
  <si>
    <t>Geodeziniai nužymėjimai (6 taškai) ir išpildomosios nuotraukos parengimas</t>
  </si>
  <si>
    <t>IŠ VISO ŽINIARAŠTYJE 12.2, EUR BE PVM</t>
  </si>
  <si>
    <t>Nr. 13.2 Valstybinės reikšmės krašto kelio Nr. 143 Jonava - Žasliai - Kalniniai Mijaugonys ties 36,038</t>
  </si>
  <si>
    <t>Automatinio išjungiklio 1F 2A montavimas atramoje</t>
  </si>
  <si>
    <t>Geodeziniai nužymėjimai (5 taškai) ir išpildomosios nuotraukos parengimas</t>
  </si>
  <si>
    <t>Automatinis išjungiklis 1F C2A</t>
  </si>
  <si>
    <t>IŠ VISO ŽINIARAŠTYJE 13.2, EUR BE PVM</t>
  </si>
  <si>
    <t>Nr. 14.2 Valstybinės reikšmės rajoninio kelio Nr. 4718 Semeliškės–Jagelonys–Mūro Strėvininkai–Žiežmariai ties 16,792km</t>
  </si>
  <si>
    <r>
      <t>m</t>
    </r>
    <r>
      <rPr>
        <vertAlign val="superscript"/>
        <sz val="11"/>
        <color theme="1"/>
        <rFont val="Times New Roman"/>
        <family val="1"/>
        <charset val="186"/>
      </rPr>
      <t>2</t>
    </r>
  </si>
  <si>
    <r>
      <t>m</t>
    </r>
    <r>
      <rPr>
        <vertAlign val="superscript"/>
        <sz val="11"/>
        <color theme="1"/>
        <rFont val="Times New Roman"/>
        <family val="1"/>
        <charset val="186"/>
      </rPr>
      <t>3</t>
    </r>
  </si>
  <si>
    <t>Geodeziniai nužymėjimai (7 taškai) ir išpildomosios nuotraukos parengimas</t>
  </si>
  <si>
    <t>AB "Telia" atstovo iškvietimas</t>
  </si>
  <si>
    <t>IŠ VISO ŽINIARAŠTYJE 14.2, EUR BE PVM</t>
  </si>
  <si>
    <t>Nr. 15.2 Valstybinės reikšmės rajoninio kelio Nr. 1801 Kaišiadorys–Palomenė–Gegužinė ties 10,233 km</t>
  </si>
  <si>
    <t>Geodeziniai nužymėjimai (4 taškai) ir išpildomosios nuotraukos parengimas</t>
  </si>
  <si>
    <t>IŠ VISO ŽINIARAŠTYJE 15.2, EUR BE PVM</t>
  </si>
  <si>
    <t>Nr. 16.2 Valstybinės reikšmės rajoninio kelio Nr. 1808 Kaišiadorys–Stasiūnai–Triliškės ties 2,511km</t>
  </si>
  <si>
    <t>Įžeminimo kontūro R≤10Ω varžos įrengimas AVS</t>
  </si>
  <si>
    <t>Geodeziniai nužymėjimai (9 taškai) ir išpildomosios nuotraukos parengimas</t>
  </si>
  <si>
    <t>IŠ VISO ŽINIARAŠTYJE 16.2, EUR BE PVM</t>
  </si>
  <si>
    <t>1_3</t>
  </si>
  <si>
    <t>4_5</t>
  </si>
  <si>
    <t>6_7</t>
  </si>
  <si>
    <t>11_13</t>
  </si>
  <si>
    <t>Valstybinės reikšmės rajoninio kelio Nr. 4718 Semeliškės–Jagelonys–Mūro Strėvininkai–Žiežmariai ties 16,802km paprastojo remonto, perkeliant pėsčiųjų perėją į 16,792km, aprašas</t>
  </si>
  <si>
    <t>Valstybinės reikšmės rajoninio kelio Nr. 1801 Kaišiadorys–Palomenė–Gegužinė ties 10,209km paprastojo remonto, perkeliant pėsčiųjų perėją į 10,233km, aprašas</t>
  </si>
  <si>
    <t>Valstybinės reikšmės rajoninio kelio Nr. 1808 Kaišiadorys–Stasiūnai–Triliškės ties 2,511km paprastojo remonto, sutvarkant pėsčiųjų perėją, aprašas</t>
  </si>
  <si>
    <r>
      <t xml:space="preserve">Vieneto kaina, Eur be PVM  </t>
    </r>
    <r>
      <rPr>
        <b/>
        <sz val="11"/>
        <color rgb="FFFF0000"/>
        <rFont val="Times New Roman"/>
        <family val="1"/>
        <charset val="186"/>
      </rPr>
      <t>(pildo Rangovas)</t>
    </r>
  </si>
  <si>
    <t>Vertė į pasiūlymo formą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</si>
</sst>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charset val="186"/>
      <scheme val="minor"/>
    </font>
    <font>
      <sz val="11"/>
      <color rgb="FF000000"/>
      <name val="Calibri"/>
      <family val="2"/>
      <charset val="186"/>
    </font>
    <font>
      <b/>
      <sz val="11"/>
      <color rgb="FF000000"/>
      <name val="Times New Roman"/>
      <family val="1"/>
      <charset val="186"/>
    </font>
    <font>
      <b/>
      <sz val="11"/>
      <name val="Times New Roman"/>
      <family val="1"/>
      <charset val="186"/>
    </font>
    <font>
      <sz val="11"/>
      <name val="Times New Roman"/>
      <family val="1"/>
      <charset val="186"/>
    </font>
    <font>
      <sz val="11"/>
      <color rgb="FFFF0000"/>
      <name val="Times New Roman"/>
      <family val="1"/>
      <charset val="186"/>
    </font>
    <font>
      <sz val="11"/>
      <color theme="1"/>
      <name val="Times New Roman"/>
      <family val="1"/>
      <charset val="186"/>
    </font>
    <font>
      <b/>
      <sz val="12"/>
      <color rgb="FF000000"/>
      <name val="Times New Roman"/>
      <family val="1"/>
      <charset val="186"/>
    </font>
    <font>
      <b/>
      <sz val="10"/>
      <name val="Times New Roman"/>
      <family val="1"/>
      <charset val="186"/>
    </font>
    <font>
      <sz val="10"/>
      <name val="Times New Roman"/>
      <family val="1"/>
      <charset val="186"/>
    </font>
    <font>
      <sz val="11"/>
      <name val="Times New Roman"/>
      <family val="1"/>
    </font>
    <font>
      <b/>
      <sz val="12"/>
      <name val="Times New Roman"/>
      <family val="1"/>
    </font>
    <font>
      <sz val="11"/>
      <color theme="1"/>
      <name val="Times New Roman"/>
      <family val="1"/>
    </font>
    <font>
      <i/>
      <sz val="10"/>
      <name val="Times New Roman"/>
      <family val="1"/>
      <charset val="186"/>
    </font>
    <font>
      <sz val="8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  <font>
      <sz val="12"/>
      <color theme="1"/>
      <name val="Times New Roman"/>
      <family val="1"/>
      <charset val="186"/>
    </font>
    <font>
      <sz val="12"/>
      <color rgb="FFFF0000"/>
      <name val="Times New Roman"/>
      <family val="1"/>
      <charset val="186"/>
    </font>
    <font>
      <b/>
      <sz val="11"/>
      <color rgb="FFFF0000"/>
      <name val="Times New Roman"/>
      <family val="1"/>
      <charset val="186"/>
    </font>
    <font>
      <i/>
      <sz val="11"/>
      <name val="Times New Roman"/>
      <family val="1"/>
      <charset val="186"/>
    </font>
    <font>
      <b/>
      <sz val="11"/>
      <color theme="1"/>
      <name val="Times New Roman"/>
      <family val="1"/>
      <charset val="186"/>
    </font>
    <font>
      <sz val="11"/>
      <color rgb="FF000000"/>
      <name val="Times New Roman"/>
      <family val="1"/>
      <charset val="186"/>
    </font>
    <font>
      <vertAlign val="superscript"/>
      <sz val="11"/>
      <color theme="1"/>
      <name val="Times New Roman"/>
      <family val="1"/>
    </font>
    <font>
      <b/>
      <sz val="11"/>
      <name val="Times New Roman"/>
      <family val="1"/>
    </font>
    <font>
      <sz val="11"/>
      <color theme="0"/>
      <name val="Times New Roman"/>
      <family val="1"/>
      <charset val="186"/>
    </font>
    <font>
      <b/>
      <sz val="11"/>
      <color theme="0"/>
      <name val="Times New Roman"/>
      <family val="1"/>
      <charset val="186"/>
    </font>
    <font>
      <vertAlign val="superscript"/>
      <sz val="11"/>
      <color theme="1"/>
      <name val="Times New Roman"/>
      <family val="1"/>
      <charset val="186"/>
    </font>
    <font>
      <b/>
      <sz val="10"/>
      <color rgb="FFFF0000"/>
      <name val="Times New Roman"/>
      <family val="1"/>
      <charset val="186"/>
    </font>
  </fonts>
  <fills count="8">
    <fill>
      <patternFill patternType="none"/>
    </fill>
    <fill>
      <patternFill patternType="gray125"/>
    </fill>
    <fill>
      <patternFill patternType="solid">
        <fgColor rgb="FFF2F2F2"/>
        <b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/>
    <xf numFmtId="0" fontId="1" fillId="0" borderId="0"/>
  </cellStyleXfs>
  <cellXfs count="176">
    <xf numFmtId="0" fontId="0" fillId="0" borderId="0" xfId="0"/>
    <xf numFmtId="0" fontId="3" fillId="0" borderId="0" xfId="4" applyFont="1" applyAlignment="1">
      <alignment vertical="center"/>
    </xf>
    <xf numFmtId="0" fontId="3" fillId="0" borderId="0" xfId="4" applyFont="1" applyAlignment="1">
      <alignment vertical="center" wrapText="1"/>
    </xf>
    <xf numFmtId="0" fontId="6" fillId="0" borderId="0" xfId="0" applyFont="1" applyProtection="1">
      <protection locked="0"/>
    </xf>
    <xf numFmtId="0" fontId="6" fillId="0" borderId="0" xfId="0" applyFont="1" applyAlignment="1" applyProtection="1">
      <alignment wrapText="1"/>
      <protection locked="0"/>
    </xf>
    <xf numFmtId="0" fontId="6" fillId="0" borderId="0" xfId="0" applyFont="1"/>
    <xf numFmtId="0" fontId="6" fillId="0" borderId="0" xfId="0" applyFont="1" applyAlignment="1">
      <alignment vertical="center" wrapText="1"/>
    </xf>
    <xf numFmtId="0" fontId="6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protection locked="0"/>
    </xf>
    <xf numFmtId="0" fontId="10" fillId="0" borderId="0" xfId="0" applyFont="1" applyAlignment="1">
      <alignment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4" xfId="1" applyFont="1" applyBorder="1" applyAlignment="1" applyProtection="1">
      <alignment horizontal="center" vertical="center" wrapText="1"/>
    </xf>
    <xf numFmtId="0" fontId="12" fillId="0" borderId="0" xfId="0" applyFont="1" applyAlignment="1">
      <alignment horizontal="center"/>
    </xf>
    <xf numFmtId="0" fontId="11" fillId="0" borderId="3" xfId="1" applyFont="1" applyBorder="1" applyAlignment="1" applyProtection="1">
      <alignment horizontal="center" vertical="center" wrapText="1"/>
    </xf>
    <xf numFmtId="0" fontId="6" fillId="0" borderId="5" xfId="0" applyFont="1" applyBorder="1"/>
    <xf numFmtId="0" fontId="8" fillId="0" borderId="1" xfId="0" applyFont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center" vertical="center"/>
    </xf>
    <xf numFmtId="0" fontId="15" fillId="0" borderId="0" xfId="0" applyFont="1"/>
    <xf numFmtId="0" fontId="16" fillId="0" borderId="0" xfId="0" applyFont="1"/>
    <xf numFmtId="0" fontId="16" fillId="0" borderId="0" xfId="0" applyFont="1" applyAlignment="1" applyProtection="1">
      <alignment horizontal="center" vertical="center"/>
      <protection locked="0"/>
    </xf>
    <xf numFmtId="0" fontId="17" fillId="0" borderId="0" xfId="0" applyFont="1" applyProtection="1">
      <protection locked="0"/>
    </xf>
    <xf numFmtId="0" fontId="16" fillId="0" borderId="0" xfId="0" applyFont="1" applyProtection="1">
      <protection locked="0"/>
    </xf>
    <xf numFmtId="4" fontId="4" fillId="0" borderId="16" xfId="0" applyNumberFormat="1" applyFont="1" applyBorder="1" applyAlignment="1">
      <alignment horizontal="center" vertical="center" wrapText="1"/>
    </xf>
    <xf numFmtId="4" fontId="4" fillId="0" borderId="19" xfId="0" applyNumberFormat="1" applyFont="1" applyBorder="1" applyAlignment="1">
      <alignment horizontal="center" vertical="center" wrapText="1"/>
    </xf>
    <xf numFmtId="0" fontId="3" fillId="0" borderId="21" xfId="3" applyFont="1" applyBorder="1" applyAlignment="1">
      <alignment horizontal="center" vertical="center" wrapText="1"/>
    </xf>
    <xf numFmtId="4" fontId="3" fillId="0" borderId="22" xfId="3" applyNumberFormat="1" applyFont="1" applyBorder="1" applyAlignment="1">
      <alignment horizontal="center" vertical="center" wrapText="1"/>
    </xf>
    <xf numFmtId="0" fontId="2" fillId="0" borderId="17" xfId="2" applyFont="1" applyBorder="1" applyAlignment="1" applyProtection="1">
      <alignment horizontal="center" vertical="center" wrapText="1"/>
    </xf>
    <xf numFmtId="0" fontId="2" fillId="0" borderId="23" xfId="2" applyFont="1" applyBorder="1" applyAlignment="1" applyProtection="1">
      <alignment horizontal="center" vertical="center" wrapText="1"/>
    </xf>
    <xf numFmtId="0" fontId="2" fillId="0" borderId="18" xfId="2" applyFont="1" applyBorder="1" applyAlignment="1" applyProtection="1">
      <alignment horizontal="center" vertical="center" wrapText="1"/>
    </xf>
    <xf numFmtId="0" fontId="2" fillId="0" borderId="18" xfId="2" applyNumberFormat="1" applyFont="1" applyBorder="1" applyAlignment="1" applyProtection="1">
      <alignment horizontal="center" vertical="center" wrapText="1"/>
    </xf>
    <xf numFmtId="0" fontId="2" fillId="0" borderId="18" xfId="1" applyFont="1" applyBorder="1" applyAlignment="1" applyProtection="1">
      <alignment horizontal="center" vertical="center" wrapText="1"/>
    </xf>
    <xf numFmtId="0" fontId="2" fillId="0" borderId="19" xfId="1" applyFont="1" applyBorder="1" applyAlignment="1" applyProtection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49" fontId="4" fillId="0" borderId="18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vertical="center" wrapText="1"/>
    </xf>
    <xf numFmtId="0" fontId="6" fillId="0" borderId="18" xfId="0" applyFont="1" applyBorder="1" applyAlignment="1">
      <alignment horizontal="center" vertical="center" wrapText="1"/>
    </xf>
    <xf numFmtId="4" fontId="3" fillId="0" borderId="24" xfId="0" applyNumberFormat="1" applyFont="1" applyBorder="1" applyAlignment="1" applyProtection="1">
      <alignment horizontal="center" vertical="center" wrapText="1"/>
      <protection locked="0"/>
    </xf>
    <xf numFmtId="4" fontId="20" fillId="0" borderId="2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4" fontId="20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Alignment="1" applyProtection="1">
      <alignment wrapText="1"/>
      <protection locked="0"/>
    </xf>
    <xf numFmtId="0" fontId="5" fillId="0" borderId="0" xfId="0" applyFont="1"/>
    <xf numFmtId="0" fontId="3" fillId="0" borderId="25" xfId="3" applyFont="1" applyBorder="1" applyAlignment="1">
      <alignment horizontal="center" vertical="center" wrapText="1"/>
    </xf>
    <xf numFmtId="0" fontId="8" fillId="0" borderId="2" xfId="0" applyFont="1" applyBorder="1" applyAlignment="1">
      <alignment horizontal="right" vertical="center"/>
    </xf>
    <xf numFmtId="4" fontId="8" fillId="0" borderId="2" xfId="0" applyNumberFormat="1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" fontId="3" fillId="0" borderId="0" xfId="0" applyNumberFormat="1" applyFont="1" applyAlignment="1" applyProtection="1">
      <alignment horizontal="center" vertical="center" wrapText="1"/>
      <protection locked="0"/>
    </xf>
    <xf numFmtId="4" fontId="3" fillId="0" borderId="26" xfId="0" applyNumberFormat="1" applyFont="1" applyBorder="1" applyAlignment="1" applyProtection="1">
      <alignment horizontal="center" vertical="center" wrapText="1"/>
      <protection locked="0"/>
    </xf>
    <xf numFmtId="4" fontId="3" fillId="0" borderId="0" xfId="3" applyNumberFormat="1" applyFont="1" applyAlignment="1">
      <alignment horizontal="center" vertical="center" wrapText="1"/>
    </xf>
    <xf numFmtId="49" fontId="19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4" fontId="3" fillId="0" borderId="0" xfId="4" applyNumberFormat="1" applyFont="1" applyAlignment="1" applyProtection="1">
      <alignment horizontal="center" vertical="center" wrapText="1"/>
      <protection locked="0"/>
    </xf>
    <xf numFmtId="4" fontId="4" fillId="0" borderId="0" xfId="0" applyNumberFormat="1" applyFont="1" applyAlignment="1">
      <alignment horizontal="center" vertical="center" wrapText="1"/>
    </xf>
    <xf numFmtId="0" fontId="3" fillId="0" borderId="0" xfId="3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4" borderId="0" xfId="0" applyFont="1" applyFill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49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49" fontId="21" fillId="4" borderId="0" xfId="0" applyNumberFormat="1" applyFont="1" applyFill="1" applyAlignment="1">
      <alignment horizontal="center" vertical="center"/>
    </xf>
    <xf numFmtId="4" fontId="3" fillId="5" borderId="13" xfId="3" applyNumberFormat="1" applyFont="1" applyFill="1" applyBorder="1" applyAlignment="1" applyProtection="1">
      <alignment horizontal="center" vertical="center" wrapText="1"/>
      <protection locked="0"/>
    </xf>
    <xf numFmtId="49" fontId="19" fillId="0" borderId="15" xfId="0" applyNumberFormat="1" applyFont="1" applyBorder="1" applyAlignment="1">
      <alignment horizontal="center" vertical="center" wrapText="1"/>
    </xf>
    <xf numFmtId="49" fontId="19" fillId="0" borderId="17" xfId="0" applyNumberFormat="1" applyFont="1" applyBorder="1" applyAlignment="1">
      <alignment horizontal="center" vertical="center" wrapText="1"/>
    </xf>
    <xf numFmtId="0" fontId="2" fillId="0" borderId="0" xfId="1" applyFont="1" applyAlignment="1" applyProtection="1">
      <alignment horizontal="center" vertical="center" wrapText="1"/>
    </xf>
    <xf numFmtId="0" fontId="2" fillId="0" borderId="0" xfId="1" applyNumberFormat="1" applyFont="1" applyAlignment="1" applyProtection="1">
      <alignment horizontal="center" vertical="center" wrapText="1"/>
    </xf>
    <xf numFmtId="0" fontId="2" fillId="0" borderId="6" xfId="1" applyFont="1" applyBorder="1" applyAlignment="1" applyProtection="1">
      <alignment horizontal="center" vertical="center" wrapText="1"/>
    </xf>
    <xf numFmtId="0" fontId="2" fillId="0" borderId="29" xfId="2" applyFont="1" applyBorder="1" applyAlignment="1" applyProtection="1">
      <alignment horizontal="center" vertical="center" wrapText="1"/>
    </xf>
    <xf numFmtId="0" fontId="2" fillId="0" borderId="10" xfId="2" applyFont="1" applyBorder="1" applyAlignment="1" applyProtection="1">
      <alignment horizontal="center" vertical="center" wrapText="1"/>
    </xf>
    <xf numFmtId="0" fontId="2" fillId="0" borderId="6" xfId="2" applyFont="1" applyBorder="1" applyAlignment="1" applyProtection="1">
      <alignment horizontal="center" vertical="center" wrapText="1"/>
    </xf>
    <xf numFmtId="0" fontId="2" fillId="0" borderId="6" xfId="2" applyNumberFormat="1" applyFont="1" applyBorder="1" applyAlignment="1" applyProtection="1">
      <alignment horizontal="center" vertical="center" wrapText="1"/>
    </xf>
    <xf numFmtId="0" fontId="2" fillId="0" borderId="11" xfId="1" applyFont="1" applyBorder="1" applyAlignment="1" applyProtection="1">
      <alignment horizontal="center" vertical="center" wrapText="1"/>
    </xf>
    <xf numFmtId="4" fontId="23" fillId="0" borderId="13" xfId="3" applyNumberFormat="1" applyFont="1" applyBorder="1" applyAlignment="1" applyProtection="1">
      <alignment horizontal="center" vertical="center" wrapText="1"/>
      <protection locked="0"/>
    </xf>
    <xf numFmtId="49" fontId="6" fillId="0" borderId="15" xfId="0" applyNumberFormat="1" applyFont="1" applyBorder="1" applyAlignment="1">
      <alignment horizontal="center" vertical="center" wrapText="1"/>
    </xf>
    <xf numFmtId="0" fontId="21" fillId="0" borderId="1" xfId="2" applyFont="1" applyBorder="1" applyAlignment="1" applyProtection="1">
      <alignment horizontal="center" vertical="center" wrapText="1"/>
    </xf>
    <xf numFmtId="4" fontId="10" fillId="0" borderId="16" xfId="0" applyNumberFormat="1" applyFont="1" applyBorder="1" applyAlignment="1">
      <alignment horizontal="center" vertical="center" wrapText="1"/>
    </xf>
    <xf numFmtId="49" fontId="6" fillId="0" borderId="17" xfId="0" applyNumberFormat="1" applyFont="1" applyBorder="1" applyAlignment="1">
      <alignment horizontal="center" vertical="center" wrapText="1"/>
    </xf>
    <xf numFmtId="0" fontId="21" fillId="0" borderId="18" xfId="2" applyFont="1" applyBorder="1" applyAlignment="1" applyProtection="1">
      <alignment horizontal="center" vertical="center" wrapText="1"/>
    </xf>
    <xf numFmtId="4" fontId="10" fillId="0" borderId="19" xfId="0" applyNumberFormat="1" applyFont="1" applyBorder="1" applyAlignment="1">
      <alignment horizontal="center" vertical="center" wrapText="1"/>
    </xf>
    <xf numFmtId="4" fontId="23" fillId="0" borderId="22" xfId="3" applyNumberFormat="1" applyFont="1" applyBorder="1" applyAlignment="1">
      <alignment horizontal="center" vertical="center" wrapText="1"/>
    </xf>
    <xf numFmtId="49" fontId="19" fillId="0" borderId="0" xfId="4" applyNumberFormat="1" applyFont="1" applyAlignment="1">
      <alignment horizontal="center" vertical="center" wrapText="1"/>
    </xf>
    <xf numFmtId="49" fontId="4" fillId="0" borderId="0" xfId="4" applyNumberFormat="1" applyFont="1" applyAlignment="1">
      <alignment horizontal="center" vertical="center" wrapText="1"/>
    </xf>
    <xf numFmtId="4" fontId="4" fillId="0" borderId="0" xfId="4" applyNumberFormat="1" applyFont="1" applyAlignment="1" applyProtection="1">
      <alignment horizontal="center" vertical="center" wrapText="1"/>
      <protection locked="0"/>
    </xf>
    <xf numFmtId="4" fontId="3" fillId="0" borderId="0" xfId="0" applyNumberFormat="1" applyFont="1" applyAlignment="1">
      <alignment horizontal="center" vertical="center" wrapText="1"/>
    </xf>
    <xf numFmtId="4" fontId="20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" fontId="3" fillId="0" borderId="0" xfId="4" applyNumberFormat="1" applyFont="1" applyAlignment="1">
      <alignment horizontal="right" vertical="center" wrapText="1"/>
    </xf>
    <xf numFmtId="4" fontId="3" fillId="0" borderId="0" xfId="4" applyNumberFormat="1" applyFont="1" applyAlignment="1">
      <alignment horizontal="right" vertical="center"/>
    </xf>
    <xf numFmtId="0" fontId="3" fillId="0" borderId="0" xfId="4" applyFont="1" applyAlignment="1">
      <alignment horizontal="right" vertical="center"/>
    </xf>
    <xf numFmtId="0" fontId="3" fillId="0" borderId="0" xfId="4" applyFont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left" vertical="center" wrapText="1"/>
    </xf>
    <xf numFmtId="49" fontId="4" fillId="0" borderId="0" xfId="0" applyNumberFormat="1" applyFont="1" applyAlignment="1">
      <alignment vertical="center"/>
    </xf>
    <xf numFmtId="0" fontId="27" fillId="0" borderId="2" xfId="0" applyFont="1" applyBorder="1" applyAlignment="1">
      <alignment horizontal="center" vertical="center" wrapText="1"/>
    </xf>
    <xf numFmtId="49" fontId="19" fillId="6" borderId="12" xfId="0" applyNumberFormat="1" applyFont="1" applyFill="1" applyBorder="1" applyAlignment="1">
      <alignment horizontal="center" vertical="center" wrapText="1"/>
    </xf>
    <xf numFmtId="49" fontId="4" fillId="6" borderId="13" xfId="0" applyNumberFormat="1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vertical="center" wrapText="1"/>
    </xf>
    <xf numFmtId="0" fontId="6" fillId="6" borderId="13" xfId="0" applyFont="1" applyFill="1" applyBorder="1" applyAlignment="1">
      <alignment horizontal="center" vertical="center" wrapText="1"/>
    </xf>
    <xf numFmtId="4" fontId="3" fillId="6" borderId="13" xfId="3" applyNumberFormat="1" applyFont="1" applyFill="1" applyBorder="1" applyAlignment="1" applyProtection="1">
      <alignment horizontal="center" vertical="center" wrapText="1"/>
      <protection locked="0"/>
    </xf>
    <xf numFmtId="4" fontId="4" fillId="6" borderId="14" xfId="0" applyNumberFormat="1" applyFont="1" applyFill="1" applyBorder="1" applyAlignment="1">
      <alignment horizontal="center" vertical="center" wrapText="1"/>
    </xf>
    <xf numFmtId="0" fontId="5" fillId="6" borderId="0" xfId="0" applyFont="1" applyFill="1" applyProtection="1">
      <protection locked="0"/>
    </xf>
    <xf numFmtId="0" fontId="6" fillId="6" borderId="0" xfId="0" applyFont="1" applyFill="1" applyProtection="1">
      <protection locked="0"/>
    </xf>
    <xf numFmtId="0" fontId="0" fillId="6" borderId="0" xfId="0" applyFill="1"/>
    <xf numFmtId="49" fontId="19" fillId="6" borderId="15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/>
    </xf>
    <xf numFmtId="0" fontId="6" fillId="6" borderId="1" xfId="0" applyFont="1" applyFill="1" applyBorder="1" applyAlignment="1">
      <alignment vertical="center" wrapText="1"/>
    </xf>
    <xf numFmtId="0" fontId="6" fillId="6" borderId="1" xfId="0" applyFont="1" applyFill="1" applyBorder="1" applyAlignment="1">
      <alignment horizontal="center" vertical="center" wrapText="1"/>
    </xf>
    <xf numFmtId="4" fontId="4" fillId="6" borderId="16" xfId="0" applyNumberFormat="1" applyFont="1" applyFill="1" applyBorder="1" applyAlignment="1">
      <alignment horizontal="center" vertical="center" wrapText="1"/>
    </xf>
    <xf numFmtId="49" fontId="19" fillId="6" borderId="17" xfId="0" applyNumberFormat="1" applyFont="1" applyFill="1" applyBorder="1" applyAlignment="1">
      <alignment horizontal="center" vertical="center" wrapText="1"/>
    </xf>
    <xf numFmtId="49" fontId="4" fillId="6" borderId="18" xfId="0" applyNumberFormat="1" applyFont="1" applyFill="1" applyBorder="1" applyAlignment="1">
      <alignment horizontal="center" vertical="center"/>
    </xf>
    <xf numFmtId="0" fontId="6" fillId="6" borderId="18" xfId="0" applyFont="1" applyFill="1" applyBorder="1" applyAlignment="1">
      <alignment vertical="center" wrapText="1"/>
    </xf>
    <xf numFmtId="0" fontId="6" fillId="6" borderId="18" xfId="0" applyFont="1" applyFill="1" applyBorder="1" applyAlignment="1">
      <alignment horizontal="center" vertical="center" wrapText="1"/>
    </xf>
    <xf numFmtId="4" fontId="4" fillId="6" borderId="19" xfId="0" applyNumberFormat="1" applyFont="1" applyFill="1" applyBorder="1" applyAlignment="1">
      <alignment horizontal="center" vertical="center" wrapText="1"/>
    </xf>
    <xf numFmtId="4" fontId="3" fillId="6" borderId="24" xfId="0" applyNumberFormat="1" applyFont="1" applyFill="1" applyBorder="1" applyAlignment="1" applyProtection="1">
      <alignment horizontal="center" vertical="center" wrapText="1"/>
      <protection locked="0"/>
    </xf>
    <xf numFmtId="4" fontId="20" fillId="6" borderId="20" xfId="0" applyNumberFormat="1" applyFont="1" applyFill="1" applyBorder="1" applyAlignment="1" applyProtection="1">
      <alignment horizontal="center" vertical="center"/>
      <protection locked="0"/>
    </xf>
    <xf numFmtId="0" fontId="5" fillId="6" borderId="0" xfId="0" applyFont="1" applyFill="1"/>
    <xf numFmtId="0" fontId="6" fillId="6" borderId="0" xfId="0" applyFont="1" applyFill="1"/>
    <xf numFmtId="4" fontId="3" fillId="6" borderId="24" xfId="0" applyNumberFormat="1" applyFont="1" applyFill="1" applyBorder="1" applyAlignment="1">
      <alignment horizontal="center" vertical="center" wrapText="1"/>
    </xf>
    <xf numFmtId="4" fontId="20" fillId="6" borderId="20" xfId="0" applyNumberFormat="1" applyFont="1" applyFill="1" applyBorder="1" applyAlignment="1">
      <alignment horizontal="center" vertical="center"/>
    </xf>
    <xf numFmtId="0" fontId="3" fillId="6" borderId="0" xfId="4" applyFont="1" applyFill="1" applyAlignment="1">
      <alignment vertical="center" wrapText="1"/>
    </xf>
    <xf numFmtId="0" fontId="3" fillId="6" borderId="0" xfId="4" applyFont="1" applyFill="1" applyAlignment="1">
      <alignment vertical="center"/>
    </xf>
    <xf numFmtId="0" fontId="3" fillId="6" borderId="21" xfId="3" applyFont="1" applyFill="1" applyBorder="1" applyAlignment="1">
      <alignment horizontal="center" vertical="center" wrapText="1"/>
    </xf>
    <xf numFmtId="4" fontId="3" fillId="6" borderId="22" xfId="3" applyNumberFormat="1" applyFont="1" applyFill="1" applyBorder="1" applyAlignment="1">
      <alignment horizontal="center" vertical="center" wrapText="1"/>
    </xf>
    <xf numFmtId="0" fontId="3" fillId="6" borderId="0" xfId="0" applyFont="1" applyFill="1" applyAlignment="1" applyProtection="1">
      <alignment horizontal="center" vertical="center" wrapText="1"/>
      <protection locked="0"/>
    </xf>
    <xf numFmtId="4" fontId="20" fillId="6" borderId="0" xfId="0" applyNumberFormat="1" applyFont="1" applyFill="1" applyAlignment="1" applyProtection="1">
      <alignment horizontal="center" vertical="center"/>
      <protection locked="0"/>
    </xf>
    <xf numFmtId="49" fontId="6" fillId="6" borderId="12" xfId="0" applyNumberFormat="1" applyFont="1" applyFill="1" applyBorder="1" applyAlignment="1">
      <alignment horizontal="center" vertical="center" wrapText="1"/>
    </xf>
    <xf numFmtId="0" fontId="21" fillId="6" borderId="13" xfId="2" applyFont="1" applyFill="1" applyBorder="1" applyAlignment="1" applyProtection="1">
      <alignment horizontal="center" vertical="center" wrapText="1"/>
    </xf>
    <xf numFmtId="4" fontId="23" fillId="6" borderId="13" xfId="3" applyNumberFormat="1" applyFont="1" applyFill="1" applyBorder="1" applyAlignment="1" applyProtection="1">
      <alignment horizontal="center" vertical="center" wrapText="1"/>
      <protection locked="0"/>
    </xf>
    <xf numFmtId="4" fontId="10" fillId="6" borderId="14" xfId="0" applyNumberFormat="1" applyFont="1" applyFill="1" applyBorder="1" applyAlignment="1">
      <alignment horizontal="center" vertical="center" wrapText="1"/>
    </xf>
    <xf numFmtId="49" fontId="6" fillId="6" borderId="15" xfId="0" applyNumberFormat="1" applyFont="1" applyFill="1" applyBorder="1" applyAlignment="1">
      <alignment horizontal="center" vertical="center" wrapText="1"/>
    </xf>
    <xf numFmtId="0" fontId="21" fillId="6" borderId="1" xfId="2" applyFont="1" applyFill="1" applyBorder="1" applyAlignment="1" applyProtection="1">
      <alignment horizontal="center" vertical="center" wrapText="1"/>
    </xf>
    <xf numFmtId="4" fontId="10" fillId="6" borderId="16" xfId="0" applyNumberFormat="1" applyFont="1" applyFill="1" applyBorder="1" applyAlignment="1">
      <alignment horizontal="center" vertical="center" wrapText="1"/>
    </xf>
    <xf numFmtId="0" fontId="24" fillId="6" borderId="0" xfId="0" applyFont="1" applyFill="1"/>
    <xf numFmtId="4" fontId="25" fillId="6" borderId="0" xfId="0" applyNumberFormat="1" applyFont="1" applyFill="1" applyAlignment="1">
      <alignment horizontal="center" vertical="center" wrapText="1"/>
    </xf>
    <xf numFmtId="4" fontId="25" fillId="6" borderId="0" xfId="0" applyNumberFormat="1" applyFont="1" applyFill="1" applyAlignment="1">
      <alignment horizontal="center" vertical="center"/>
    </xf>
    <xf numFmtId="49" fontId="6" fillId="6" borderId="17" xfId="0" applyNumberFormat="1" applyFont="1" applyFill="1" applyBorder="1" applyAlignment="1">
      <alignment horizontal="center" vertical="center" wrapText="1"/>
    </xf>
    <xf numFmtId="0" fontId="21" fillId="6" borderId="18" xfId="2" applyFont="1" applyFill="1" applyBorder="1" applyAlignment="1" applyProtection="1">
      <alignment horizontal="center" vertical="center" wrapText="1"/>
    </xf>
    <xf numFmtId="4" fontId="10" fillId="6" borderId="19" xfId="0" applyNumberFormat="1" applyFont="1" applyFill="1" applyBorder="1" applyAlignment="1">
      <alignment horizontal="center" vertical="center" wrapText="1"/>
    </xf>
    <xf numFmtId="4" fontId="3" fillId="6" borderId="26" xfId="0" applyNumberFormat="1" applyFont="1" applyFill="1" applyBorder="1" applyAlignment="1" applyProtection="1">
      <alignment horizontal="center" vertical="center" wrapText="1"/>
      <protection locked="0"/>
    </xf>
    <xf numFmtId="49" fontId="6" fillId="6" borderId="28" xfId="0" applyNumberFormat="1" applyFont="1" applyFill="1" applyBorder="1" applyAlignment="1">
      <alignment horizontal="center" vertical="center" wrapText="1"/>
    </xf>
    <xf numFmtId="0" fontId="21" fillId="6" borderId="2" xfId="2" applyFont="1" applyFill="1" applyBorder="1" applyAlignment="1" applyProtection="1">
      <alignment horizontal="center" vertical="center" wrapText="1"/>
    </xf>
    <xf numFmtId="0" fontId="6" fillId="6" borderId="2" xfId="0" applyFont="1" applyFill="1" applyBorder="1" applyAlignment="1">
      <alignment horizontal="justify" vertical="center" wrapText="1"/>
    </xf>
    <xf numFmtId="0" fontId="6" fillId="6" borderId="2" xfId="0" applyFont="1" applyFill="1" applyBorder="1" applyAlignment="1">
      <alignment horizontal="center" vertical="center" wrapText="1"/>
    </xf>
    <xf numFmtId="4" fontId="10" fillId="6" borderId="27" xfId="0" applyNumberFormat="1" applyFont="1" applyFill="1" applyBorder="1" applyAlignment="1">
      <alignment horizontal="center" vertical="center" wrapText="1"/>
    </xf>
    <xf numFmtId="0" fontId="24" fillId="6" borderId="0" xfId="0" applyFont="1" applyFill="1" applyProtection="1">
      <protection locked="0"/>
    </xf>
    <xf numFmtId="4" fontId="25" fillId="6" borderId="0" xfId="0" applyNumberFormat="1" applyFont="1" applyFill="1" applyAlignment="1" applyProtection="1">
      <alignment horizontal="center" vertical="center" wrapText="1"/>
      <protection locked="0"/>
    </xf>
    <xf numFmtId="4" fontId="25" fillId="6" borderId="0" xfId="0" applyNumberFormat="1" applyFont="1" applyFill="1" applyAlignment="1" applyProtection="1">
      <alignment horizontal="center" vertical="center"/>
      <protection locked="0"/>
    </xf>
    <xf numFmtId="4" fontId="23" fillId="6" borderId="22" xfId="3" applyNumberFormat="1" applyFont="1" applyFill="1" applyBorder="1" applyAlignment="1">
      <alignment horizontal="center" vertical="center" wrapText="1"/>
    </xf>
    <xf numFmtId="0" fontId="2" fillId="6" borderId="0" xfId="1" applyFont="1" applyFill="1" applyAlignment="1" applyProtection="1">
      <alignment horizontal="center" vertical="center" wrapText="1"/>
    </xf>
    <xf numFmtId="0" fontId="2" fillId="6" borderId="0" xfId="1" applyNumberFormat="1" applyFont="1" applyFill="1" applyAlignment="1" applyProtection="1">
      <alignment horizontal="center" vertical="center" wrapText="1"/>
    </xf>
    <xf numFmtId="0" fontId="2" fillId="6" borderId="29" xfId="2" applyFont="1" applyFill="1" applyBorder="1" applyAlignment="1" applyProtection="1">
      <alignment horizontal="center" vertical="center" wrapText="1"/>
    </xf>
    <xf numFmtId="0" fontId="2" fillId="6" borderId="10" xfId="2" applyFont="1" applyFill="1" applyBorder="1" applyAlignment="1" applyProtection="1">
      <alignment horizontal="center" vertical="center" wrapText="1"/>
    </xf>
    <xf numFmtId="0" fontId="2" fillId="6" borderId="6" xfId="2" applyFont="1" applyFill="1" applyBorder="1" applyAlignment="1" applyProtection="1">
      <alignment horizontal="center" vertical="center" wrapText="1"/>
    </xf>
    <xf numFmtId="0" fontId="2" fillId="6" borderId="6" xfId="2" applyNumberFormat="1" applyFont="1" applyFill="1" applyBorder="1" applyAlignment="1" applyProtection="1">
      <alignment horizontal="center" vertical="center" wrapText="1"/>
    </xf>
    <xf numFmtId="0" fontId="2" fillId="6" borderId="6" xfId="1" applyFont="1" applyFill="1" applyBorder="1" applyAlignment="1" applyProtection="1">
      <alignment horizontal="center" vertical="center" wrapText="1"/>
    </xf>
    <xf numFmtId="0" fontId="2" fillId="6" borderId="11" xfId="1" applyFont="1" applyFill="1" applyBorder="1" applyAlignment="1" applyProtection="1">
      <alignment horizontal="center" vertical="center" wrapText="1"/>
    </xf>
    <xf numFmtId="0" fontId="10" fillId="6" borderId="0" xfId="0" applyFont="1" applyFill="1" applyAlignment="1">
      <alignment wrapText="1"/>
    </xf>
    <xf numFmtId="0" fontId="6" fillId="6" borderId="0" xfId="0" applyFont="1" applyFill="1" applyAlignment="1">
      <alignment horizontal="center" vertical="center"/>
    </xf>
    <xf numFmtId="0" fontId="6" fillId="6" borderId="0" xfId="0" applyFont="1" applyFill="1" applyAlignment="1">
      <alignment vertical="center" wrapText="1"/>
    </xf>
    <xf numFmtId="0" fontId="6" fillId="6" borderId="0" xfId="0" applyFont="1" applyFill="1" applyAlignment="1" applyProtection="1">
      <alignment wrapText="1"/>
      <protection locked="0"/>
    </xf>
    <xf numFmtId="0" fontId="7" fillId="2" borderId="0" xfId="1" applyFont="1" applyFill="1" applyAlignment="1" applyProtection="1">
      <alignment horizontal="center" vertical="center" wrapText="1"/>
    </xf>
    <xf numFmtId="0" fontId="2" fillId="3" borderId="7" xfId="1" applyFont="1" applyFill="1" applyBorder="1" applyAlignment="1" applyProtection="1">
      <alignment horizontal="center" vertical="center"/>
    </xf>
    <xf numFmtId="0" fontId="2" fillId="3" borderId="8" xfId="1" applyFont="1" applyFill="1" applyBorder="1" applyAlignment="1" applyProtection="1">
      <alignment horizontal="center" vertical="center"/>
    </xf>
    <xf numFmtId="0" fontId="2" fillId="3" borderId="9" xfId="1" applyFont="1" applyFill="1" applyBorder="1" applyAlignment="1" applyProtection="1">
      <alignment horizontal="center" vertical="center"/>
    </xf>
    <xf numFmtId="0" fontId="2" fillId="6" borderId="0" xfId="1" applyFont="1" applyFill="1" applyBorder="1" applyAlignment="1" applyProtection="1">
      <alignment horizontal="center" vertical="center"/>
    </xf>
    <xf numFmtId="0" fontId="2" fillId="3" borderId="0" xfId="1" applyFont="1" applyFill="1" applyBorder="1" applyAlignment="1" applyProtection="1">
      <alignment horizontal="center" vertical="center"/>
    </xf>
    <xf numFmtId="0" fontId="7" fillId="7" borderId="0" xfId="1" applyFont="1" applyFill="1" applyAlignment="1" applyProtection="1">
      <alignment horizontal="center" vertical="center" wrapText="1"/>
    </xf>
    <xf numFmtId="0" fontId="2" fillId="3" borderId="1" xfId="1" applyFont="1" applyFill="1" applyBorder="1" applyAlignment="1" applyProtection="1">
      <alignment horizontal="center" vertical="center"/>
    </xf>
    <xf numFmtId="0" fontId="13" fillId="0" borderId="0" xfId="0" applyFont="1" applyAlignment="1">
      <alignment horizontal="left" vertical="center" wrapText="1"/>
    </xf>
  </cellXfs>
  <cellStyles count="5">
    <cellStyle name="Įprastas" xfId="0" builtinId="0"/>
    <cellStyle name="Normal 2 2" xfId="1" xr:uid="{9C3F313E-839D-4FDD-BAD8-38868B7AF240}"/>
    <cellStyle name="Normal 3" xfId="4" xr:uid="{CB4AE972-5A2E-49BF-9160-7EB055E60743}"/>
    <cellStyle name="TableStyleLight1" xfId="3" xr:uid="{2B7E43E9-E03B-4A41-B662-F659F92ABF4F}"/>
    <cellStyle name="TableStyleLight1 2" xfId="2" xr:uid="{78EB4B3A-E560-4D55-83C3-1962D8AA29DC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15</xdr:row>
          <xdr:rowOff>619125</xdr:rowOff>
        </xdr:from>
        <xdr:to>
          <xdr:col>2</xdr:col>
          <xdr:colOff>1266825</xdr:colOff>
          <xdr:row>15</xdr:row>
          <xdr:rowOff>1828800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15</xdr:row>
          <xdr:rowOff>619125</xdr:rowOff>
        </xdr:from>
        <xdr:to>
          <xdr:col>2</xdr:col>
          <xdr:colOff>1266825</xdr:colOff>
          <xdr:row>15</xdr:row>
          <xdr:rowOff>1828800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15</xdr:row>
          <xdr:rowOff>619125</xdr:rowOff>
        </xdr:from>
        <xdr:to>
          <xdr:col>2</xdr:col>
          <xdr:colOff>1266825</xdr:colOff>
          <xdr:row>15</xdr:row>
          <xdr:rowOff>1828800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59</xdr:row>
          <xdr:rowOff>581025</xdr:rowOff>
        </xdr:from>
        <xdr:to>
          <xdr:col>2</xdr:col>
          <xdr:colOff>1266825</xdr:colOff>
          <xdr:row>59</xdr:row>
          <xdr:rowOff>1695450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15</xdr:row>
          <xdr:rowOff>628650</xdr:rowOff>
        </xdr:from>
        <xdr:to>
          <xdr:col>2</xdr:col>
          <xdr:colOff>1276350</xdr:colOff>
          <xdr:row>15</xdr:row>
          <xdr:rowOff>1828800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74</xdr:row>
          <xdr:rowOff>590550</xdr:rowOff>
        </xdr:from>
        <xdr:to>
          <xdr:col>2</xdr:col>
          <xdr:colOff>1276350</xdr:colOff>
          <xdr:row>74</xdr:row>
          <xdr:rowOff>1704975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123</xdr:row>
          <xdr:rowOff>514350</xdr:rowOff>
        </xdr:from>
        <xdr:to>
          <xdr:col>2</xdr:col>
          <xdr:colOff>1276350</xdr:colOff>
          <xdr:row>123</xdr:row>
          <xdr:rowOff>1409700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15</xdr:row>
          <xdr:rowOff>619125</xdr:rowOff>
        </xdr:from>
        <xdr:to>
          <xdr:col>2</xdr:col>
          <xdr:colOff>1266825</xdr:colOff>
          <xdr:row>15</xdr:row>
          <xdr:rowOff>1828800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59</xdr:row>
          <xdr:rowOff>581025</xdr:rowOff>
        </xdr:from>
        <xdr:to>
          <xdr:col>2</xdr:col>
          <xdr:colOff>1266825</xdr:colOff>
          <xdr:row>59</xdr:row>
          <xdr:rowOff>1695450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3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15</xdr:row>
          <xdr:rowOff>628650</xdr:rowOff>
        </xdr:from>
        <xdr:to>
          <xdr:col>2</xdr:col>
          <xdr:colOff>1276350</xdr:colOff>
          <xdr:row>15</xdr:row>
          <xdr:rowOff>1828800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3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74</xdr:row>
          <xdr:rowOff>590550</xdr:rowOff>
        </xdr:from>
        <xdr:to>
          <xdr:col>2</xdr:col>
          <xdr:colOff>1276350</xdr:colOff>
          <xdr:row>74</xdr:row>
          <xdr:rowOff>1704975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3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123</xdr:row>
          <xdr:rowOff>514350</xdr:rowOff>
        </xdr:from>
        <xdr:to>
          <xdr:col>2</xdr:col>
          <xdr:colOff>1276350</xdr:colOff>
          <xdr:row>123</xdr:row>
          <xdr:rowOff>1409700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3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15</xdr:row>
          <xdr:rowOff>619125</xdr:rowOff>
        </xdr:from>
        <xdr:to>
          <xdr:col>2</xdr:col>
          <xdr:colOff>1266825</xdr:colOff>
          <xdr:row>15</xdr:row>
          <xdr:rowOff>1828800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4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59</xdr:row>
          <xdr:rowOff>581025</xdr:rowOff>
        </xdr:from>
        <xdr:to>
          <xdr:col>2</xdr:col>
          <xdr:colOff>1266825</xdr:colOff>
          <xdr:row>59</xdr:row>
          <xdr:rowOff>1695450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4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15</xdr:row>
          <xdr:rowOff>628650</xdr:rowOff>
        </xdr:from>
        <xdr:to>
          <xdr:col>2</xdr:col>
          <xdr:colOff>1276350</xdr:colOff>
          <xdr:row>15</xdr:row>
          <xdr:rowOff>1828800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4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74</xdr:row>
          <xdr:rowOff>590550</xdr:rowOff>
        </xdr:from>
        <xdr:to>
          <xdr:col>2</xdr:col>
          <xdr:colOff>1276350</xdr:colOff>
          <xdr:row>74</xdr:row>
          <xdr:rowOff>1704975</xdr:rowOff>
        </xdr:to>
        <xdr:sp macro="" textlink="">
          <xdr:nvSpPr>
            <xdr:cNvPr id="6148" name="Object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4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123</xdr:row>
          <xdr:rowOff>514350</xdr:rowOff>
        </xdr:from>
        <xdr:to>
          <xdr:col>2</xdr:col>
          <xdr:colOff>1276350</xdr:colOff>
          <xdr:row>123</xdr:row>
          <xdr:rowOff>1409700</xdr:rowOff>
        </xdr:to>
        <xdr:sp macro="" textlink="">
          <xdr:nvSpPr>
            <xdr:cNvPr id="6149" name="Object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4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15</xdr:row>
          <xdr:rowOff>619125</xdr:rowOff>
        </xdr:from>
        <xdr:to>
          <xdr:col>2</xdr:col>
          <xdr:colOff>1266825</xdr:colOff>
          <xdr:row>15</xdr:row>
          <xdr:rowOff>1828800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5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59</xdr:row>
          <xdr:rowOff>581025</xdr:rowOff>
        </xdr:from>
        <xdr:to>
          <xdr:col>2</xdr:col>
          <xdr:colOff>1266825</xdr:colOff>
          <xdr:row>59</xdr:row>
          <xdr:rowOff>1695450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5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15</xdr:row>
          <xdr:rowOff>628650</xdr:rowOff>
        </xdr:from>
        <xdr:to>
          <xdr:col>2</xdr:col>
          <xdr:colOff>1276350</xdr:colOff>
          <xdr:row>15</xdr:row>
          <xdr:rowOff>1828800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5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74</xdr:row>
          <xdr:rowOff>590550</xdr:rowOff>
        </xdr:from>
        <xdr:to>
          <xdr:col>2</xdr:col>
          <xdr:colOff>1276350</xdr:colOff>
          <xdr:row>74</xdr:row>
          <xdr:rowOff>1704975</xdr:rowOff>
        </xdr:to>
        <xdr:sp macro="" textlink="">
          <xdr:nvSpPr>
            <xdr:cNvPr id="7172" name="Object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5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123</xdr:row>
          <xdr:rowOff>514350</xdr:rowOff>
        </xdr:from>
        <xdr:to>
          <xdr:col>2</xdr:col>
          <xdr:colOff>1276350</xdr:colOff>
          <xdr:row>123</xdr:row>
          <xdr:rowOff>1409700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5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15</xdr:row>
          <xdr:rowOff>619125</xdr:rowOff>
        </xdr:from>
        <xdr:to>
          <xdr:col>2</xdr:col>
          <xdr:colOff>1266825</xdr:colOff>
          <xdr:row>15</xdr:row>
          <xdr:rowOff>1828800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6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59</xdr:row>
          <xdr:rowOff>581025</xdr:rowOff>
        </xdr:from>
        <xdr:to>
          <xdr:col>2</xdr:col>
          <xdr:colOff>1266825</xdr:colOff>
          <xdr:row>59</xdr:row>
          <xdr:rowOff>1695450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6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15</xdr:row>
          <xdr:rowOff>628650</xdr:rowOff>
        </xdr:from>
        <xdr:to>
          <xdr:col>2</xdr:col>
          <xdr:colOff>1276350</xdr:colOff>
          <xdr:row>15</xdr:row>
          <xdr:rowOff>1828800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6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74</xdr:row>
          <xdr:rowOff>590550</xdr:rowOff>
        </xdr:from>
        <xdr:to>
          <xdr:col>2</xdr:col>
          <xdr:colOff>1276350</xdr:colOff>
          <xdr:row>74</xdr:row>
          <xdr:rowOff>1704975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6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123</xdr:row>
          <xdr:rowOff>514350</xdr:rowOff>
        </xdr:from>
        <xdr:to>
          <xdr:col>2</xdr:col>
          <xdr:colOff>1276350</xdr:colOff>
          <xdr:row>123</xdr:row>
          <xdr:rowOff>1409700</xdr:rowOff>
        </xdr:to>
        <xdr:sp macro="" textlink="">
          <xdr:nvSpPr>
            <xdr:cNvPr id="4101" name="Object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6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„Office 2013“ – 2022 m. tema">
  <a:themeElements>
    <a:clrScheme name="„Office“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„Office“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„Office“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vmlDrawing" Target="../drawings/vmlDrawing3.vml"/><Relationship Id="rId7" Type="http://schemas.openxmlformats.org/officeDocument/2006/relationships/oleObject" Target="../embeddings/oleObject5.bin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.bin"/><Relationship Id="rId9" Type="http://schemas.openxmlformats.org/officeDocument/2006/relationships/oleObject" Target="../embeddings/oleObject7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1.bin"/><Relationship Id="rId3" Type="http://schemas.openxmlformats.org/officeDocument/2006/relationships/vmlDrawing" Target="../drawings/vmlDrawing4.vml"/><Relationship Id="rId7" Type="http://schemas.openxmlformats.org/officeDocument/2006/relationships/oleObject" Target="../embeddings/oleObject10.bin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9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8.bin"/><Relationship Id="rId9" Type="http://schemas.openxmlformats.org/officeDocument/2006/relationships/oleObject" Target="../embeddings/oleObject1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6.bin"/><Relationship Id="rId3" Type="http://schemas.openxmlformats.org/officeDocument/2006/relationships/vmlDrawing" Target="../drawings/vmlDrawing5.vml"/><Relationship Id="rId7" Type="http://schemas.openxmlformats.org/officeDocument/2006/relationships/oleObject" Target="../embeddings/oleObject15.bin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3.bin"/><Relationship Id="rId9" Type="http://schemas.openxmlformats.org/officeDocument/2006/relationships/oleObject" Target="../embeddings/oleObject1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1.bin"/><Relationship Id="rId3" Type="http://schemas.openxmlformats.org/officeDocument/2006/relationships/vmlDrawing" Target="../drawings/vmlDrawing6.vml"/><Relationship Id="rId7" Type="http://schemas.openxmlformats.org/officeDocument/2006/relationships/oleObject" Target="../embeddings/oleObject20.bin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9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8.bin"/><Relationship Id="rId9" Type="http://schemas.openxmlformats.org/officeDocument/2006/relationships/oleObject" Target="../embeddings/oleObject22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6.bin"/><Relationship Id="rId3" Type="http://schemas.openxmlformats.org/officeDocument/2006/relationships/vmlDrawing" Target="../drawings/vmlDrawing7.vml"/><Relationship Id="rId7" Type="http://schemas.openxmlformats.org/officeDocument/2006/relationships/oleObject" Target="../embeddings/oleObject25.bin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2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3.bin"/><Relationship Id="rId9" Type="http://schemas.openxmlformats.org/officeDocument/2006/relationships/oleObject" Target="../embeddings/oleObject2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5A656-A0F5-4F5C-8D97-E0E61B645BC5}">
  <sheetPr>
    <pageSetUpPr fitToPage="1"/>
  </sheetPr>
  <dimension ref="A1:J101"/>
  <sheetViews>
    <sheetView topLeftCell="A90" zoomScale="70" zoomScaleNormal="70" workbookViewId="0">
      <selection activeCell="A59" sqref="A59:XFD89"/>
    </sheetView>
  </sheetViews>
  <sheetFormatPr defaultColWidth="9.140625" defaultRowHeight="15" x14ac:dyDescent="0.25"/>
  <cols>
    <col min="1" max="1" width="22.28515625" style="9" customWidth="1"/>
    <col min="2" max="2" width="5.7109375" style="14" customWidth="1"/>
    <col min="3" max="3" width="55.85546875" style="6" customWidth="1"/>
    <col min="4" max="4" width="11.7109375" style="5" customWidth="1"/>
    <col min="5" max="5" width="7.28515625" style="11" customWidth="1"/>
    <col min="6" max="6" width="24.7109375" style="7" customWidth="1"/>
    <col min="7" max="7" width="23.5703125" style="5" customWidth="1"/>
    <col min="8" max="8" width="21.5703125" style="8" customWidth="1"/>
    <col min="9" max="9" width="16.140625" style="3" customWidth="1"/>
    <col min="10" max="16384" width="9.140625" style="3"/>
  </cols>
  <sheetData>
    <row r="1" spans="1:10" ht="15.75" x14ac:dyDescent="0.25">
      <c r="A1" s="19" t="s">
        <v>13</v>
      </c>
      <c r="B1" s="19"/>
      <c r="C1" s="19"/>
      <c r="D1" s="19"/>
      <c r="E1" s="20"/>
      <c r="F1" s="21"/>
      <c r="G1" s="20"/>
      <c r="H1" s="22"/>
      <c r="I1" s="23"/>
    </row>
    <row r="2" spans="1:10" ht="15.75" x14ac:dyDescent="0.25">
      <c r="A2" s="19" t="s">
        <v>14</v>
      </c>
      <c r="B2" s="19"/>
      <c r="C2" s="19"/>
      <c r="D2" s="19"/>
      <c r="E2" s="20"/>
      <c r="F2" s="21"/>
      <c r="G2" s="20"/>
      <c r="H2" s="22"/>
      <c r="I2" s="23"/>
    </row>
    <row r="3" spans="1:10" ht="15.75" x14ac:dyDescent="0.25">
      <c r="A3" s="19" t="s">
        <v>15</v>
      </c>
      <c r="B3" s="19"/>
      <c r="C3" s="19"/>
      <c r="D3" s="19"/>
      <c r="E3" s="20"/>
      <c r="F3" s="21"/>
      <c r="G3" s="20"/>
      <c r="H3" s="22"/>
      <c r="I3" s="23"/>
    </row>
    <row r="4" spans="1:10" ht="15.75" x14ac:dyDescent="0.25">
      <c r="A4" s="19" t="s">
        <v>16</v>
      </c>
      <c r="B4" s="19"/>
      <c r="C4" s="19"/>
      <c r="D4" s="19"/>
      <c r="E4" s="20"/>
      <c r="F4" s="21"/>
      <c r="G4" s="20"/>
      <c r="H4" s="22"/>
      <c r="I4" s="23"/>
    </row>
    <row r="5" spans="1:10" ht="15.75" x14ac:dyDescent="0.25">
      <c r="A5" s="167" t="s">
        <v>30</v>
      </c>
      <c r="B5" s="167"/>
      <c r="C5" s="167"/>
      <c r="D5" s="167"/>
      <c r="E5" s="167"/>
      <c r="F5" s="167"/>
      <c r="G5" s="167"/>
      <c r="H5" s="22"/>
      <c r="I5" s="23"/>
    </row>
    <row r="6" spans="1:10" ht="16.149999999999999" thickBot="1" x14ac:dyDescent="0.35">
      <c r="A6" s="13"/>
      <c r="B6" s="13"/>
      <c r="C6" s="13"/>
      <c r="D6" s="13"/>
      <c r="E6" s="13"/>
      <c r="F6" s="13"/>
      <c r="G6" s="13"/>
      <c r="H6" s="22"/>
      <c r="I6" s="23"/>
    </row>
    <row r="7" spans="1:10" x14ac:dyDescent="0.25">
      <c r="A7" s="168" t="s">
        <v>31</v>
      </c>
      <c r="B7" s="169"/>
      <c r="C7" s="169"/>
      <c r="D7" s="169"/>
      <c r="E7" s="169"/>
      <c r="F7" s="169"/>
      <c r="G7" s="170"/>
    </row>
    <row r="8" spans="1:10" ht="29.25" thickBot="1" x14ac:dyDescent="0.3">
      <c r="A8" s="28" t="s">
        <v>0</v>
      </c>
      <c r="B8" s="29" t="s">
        <v>1</v>
      </c>
      <c r="C8" s="30" t="s">
        <v>2</v>
      </c>
      <c r="D8" s="30" t="s">
        <v>3</v>
      </c>
      <c r="E8" s="31" t="s">
        <v>4</v>
      </c>
      <c r="F8" s="32" t="s">
        <v>257</v>
      </c>
      <c r="G8" s="33" t="s">
        <v>5</v>
      </c>
      <c r="H8" s="45"/>
      <c r="I8" s="5"/>
      <c r="J8" s="5"/>
    </row>
    <row r="9" spans="1:10" s="108" customFormat="1" ht="180.75" thickBot="1" x14ac:dyDescent="0.3">
      <c r="A9" s="101" t="s">
        <v>32</v>
      </c>
      <c r="B9" s="102" t="s">
        <v>33</v>
      </c>
      <c r="C9" s="103" t="s">
        <v>34</v>
      </c>
      <c r="D9" s="104" t="s">
        <v>7</v>
      </c>
      <c r="E9" s="104">
        <v>1</v>
      </c>
      <c r="F9" s="105">
        <v>700</v>
      </c>
      <c r="G9" s="106">
        <f t="shared" ref="G9:G51" si="0">ROUND((E9*F9),2)</f>
        <v>700</v>
      </c>
      <c r="H9" s="122"/>
      <c r="I9" s="123"/>
      <c r="J9" s="123"/>
    </row>
    <row r="10" spans="1:10" s="108" customFormat="1" ht="30.75" thickBot="1" x14ac:dyDescent="0.3">
      <c r="A10" s="110" t="s">
        <v>32</v>
      </c>
      <c r="B10" s="111" t="s">
        <v>35</v>
      </c>
      <c r="C10" s="112" t="s">
        <v>36</v>
      </c>
      <c r="D10" s="113" t="s">
        <v>18</v>
      </c>
      <c r="E10" s="113">
        <v>6</v>
      </c>
      <c r="F10" s="105">
        <v>18</v>
      </c>
      <c r="G10" s="114">
        <f t="shared" si="0"/>
        <v>108</v>
      </c>
      <c r="H10" s="122"/>
      <c r="I10" s="123"/>
      <c r="J10" s="123"/>
    </row>
    <row r="11" spans="1:10" s="108" customFormat="1" ht="30.75" thickBot="1" x14ac:dyDescent="0.3">
      <c r="A11" s="110" t="s">
        <v>32</v>
      </c>
      <c r="B11" s="111" t="s">
        <v>37</v>
      </c>
      <c r="C11" s="112" t="s">
        <v>38</v>
      </c>
      <c r="D11" s="113" t="s">
        <v>18</v>
      </c>
      <c r="E11" s="113">
        <v>6</v>
      </c>
      <c r="F11" s="105">
        <v>2.5</v>
      </c>
      <c r="G11" s="114">
        <f t="shared" si="0"/>
        <v>15</v>
      </c>
      <c r="H11" s="122"/>
      <c r="I11" s="123"/>
      <c r="J11" s="123"/>
    </row>
    <row r="12" spans="1:10" s="108" customFormat="1" ht="30.75" thickBot="1" x14ac:dyDescent="0.3">
      <c r="A12" s="110" t="s">
        <v>32</v>
      </c>
      <c r="B12" s="111" t="s">
        <v>39</v>
      </c>
      <c r="C12" s="112" t="s">
        <v>40</v>
      </c>
      <c r="D12" s="113" t="s">
        <v>6</v>
      </c>
      <c r="E12" s="113">
        <v>120</v>
      </c>
      <c r="F12" s="105">
        <v>1.8</v>
      </c>
      <c r="G12" s="114">
        <f t="shared" si="0"/>
        <v>216</v>
      </c>
      <c r="H12" s="122"/>
      <c r="I12" s="123"/>
      <c r="J12" s="123"/>
    </row>
    <row r="13" spans="1:10" s="108" customFormat="1" ht="30.75" thickBot="1" x14ac:dyDescent="0.3">
      <c r="A13" s="110" t="s">
        <v>32</v>
      </c>
      <c r="B13" s="111" t="s">
        <v>41</v>
      </c>
      <c r="C13" s="112" t="s">
        <v>42</v>
      </c>
      <c r="D13" s="113" t="s">
        <v>6</v>
      </c>
      <c r="E13" s="113">
        <v>42</v>
      </c>
      <c r="F13" s="105">
        <v>0.7</v>
      </c>
      <c r="G13" s="114">
        <f t="shared" si="0"/>
        <v>29.4</v>
      </c>
      <c r="H13" s="122"/>
      <c r="I13" s="123"/>
      <c r="J13" s="123"/>
    </row>
    <row r="14" spans="1:10" s="108" customFormat="1" ht="30.75" thickBot="1" x14ac:dyDescent="0.3">
      <c r="A14" s="110" t="s">
        <v>32</v>
      </c>
      <c r="B14" s="111" t="s">
        <v>43</v>
      </c>
      <c r="C14" s="112" t="s">
        <v>44</v>
      </c>
      <c r="D14" s="113" t="s">
        <v>7</v>
      </c>
      <c r="E14" s="113">
        <v>14</v>
      </c>
      <c r="F14" s="105">
        <v>5.5</v>
      </c>
      <c r="G14" s="114">
        <f t="shared" si="0"/>
        <v>77</v>
      </c>
      <c r="H14" s="122"/>
      <c r="I14" s="123"/>
      <c r="J14" s="123"/>
    </row>
    <row r="15" spans="1:10" s="108" customFormat="1" ht="30.75" thickBot="1" x14ac:dyDescent="0.3">
      <c r="A15" s="110" t="s">
        <v>32</v>
      </c>
      <c r="B15" s="111" t="s">
        <v>45</v>
      </c>
      <c r="C15" s="112" t="s">
        <v>46</v>
      </c>
      <c r="D15" s="113" t="s">
        <v>6</v>
      </c>
      <c r="E15" s="113">
        <v>51</v>
      </c>
      <c r="F15" s="105">
        <v>3.8</v>
      </c>
      <c r="G15" s="114">
        <f t="shared" si="0"/>
        <v>193.8</v>
      </c>
      <c r="H15" s="122"/>
      <c r="I15" s="123"/>
      <c r="J15" s="123"/>
    </row>
    <row r="16" spans="1:10" s="108" customFormat="1" ht="30.75" thickBot="1" x14ac:dyDescent="0.3">
      <c r="A16" s="110" t="s">
        <v>32</v>
      </c>
      <c r="B16" s="111" t="s">
        <v>47</v>
      </c>
      <c r="C16" s="112" t="s">
        <v>48</v>
      </c>
      <c r="D16" s="113" t="s">
        <v>6</v>
      </c>
      <c r="E16" s="113">
        <v>39</v>
      </c>
      <c r="F16" s="105">
        <v>1.2</v>
      </c>
      <c r="G16" s="114">
        <f t="shared" si="0"/>
        <v>46.8</v>
      </c>
      <c r="H16" s="122"/>
      <c r="I16" s="123"/>
      <c r="J16" s="123"/>
    </row>
    <row r="17" spans="1:10" s="108" customFormat="1" ht="30.75" thickBot="1" x14ac:dyDescent="0.3">
      <c r="A17" s="110" t="s">
        <v>32</v>
      </c>
      <c r="B17" s="111" t="s">
        <v>49</v>
      </c>
      <c r="C17" s="112" t="s">
        <v>50</v>
      </c>
      <c r="D17" s="113" t="s">
        <v>6</v>
      </c>
      <c r="E17" s="113">
        <v>39</v>
      </c>
      <c r="F17" s="105">
        <v>0.13</v>
      </c>
      <c r="G17" s="114">
        <f t="shared" si="0"/>
        <v>5.07</v>
      </c>
      <c r="H17" s="122"/>
      <c r="I17" s="123"/>
      <c r="J17" s="123"/>
    </row>
    <row r="18" spans="1:10" s="108" customFormat="1" ht="30.75" thickBot="1" x14ac:dyDescent="0.3">
      <c r="A18" s="110" t="s">
        <v>32</v>
      </c>
      <c r="B18" s="111" t="s">
        <v>51</v>
      </c>
      <c r="C18" s="112" t="s">
        <v>52</v>
      </c>
      <c r="D18" s="113" t="s">
        <v>7</v>
      </c>
      <c r="E18" s="113">
        <v>6</v>
      </c>
      <c r="F18" s="105">
        <v>265</v>
      </c>
      <c r="G18" s="114">
        <f t="shared" si="0"/>
        <v>1590</v>
      </c>
      <c r="H18" s="122"/>
      <c r="I18" s="123"/>
      <c r="J18" s="123"/>
    </row>
    <row r="19" spans="1:10" s="108" customFormat="1" ht="30.75" thickBot="1" x14ac:dyDescent="0.3">
      <c r="A19" s="110" t="s">
        <v>32</v>
      </c>
      <c r="B19" s="111" t="s">
        <v>53</v>
      </c>
      <c r="C19" s="112" t="s">
        <v>54</v>
      </c>
      <c r="D19" s="113" t="s">
        <v>18</v>
      </c>
      <c r="E19" s="113">
        <v>6</v>
      </c>
      <c r="F19" s="105">
        <v>220</v>
      </c>
      <c r="G19" s="114">
        <f t="shared" si="0"/>
        <v>1320</v>
      </c>
      <c r="H19" s="122"/>
      <c r="I19" s="123"/>
      <c r="J19" s="123"/>
    </row>
    <row r="20" spans="1:10" s="108" customFormat="1" ht="30.75" thickBot="1" x14ac:dyDescent="0.3">
      <c r="A20" s="115" t="s">
        <v>32</v>
      </c>
      <c r="B20" s="116" t="s">
        <v>55</v>
      </c>
      <c r="C20" s="117" t="s">
        <v>56</v>
      </c>
      <c r="D20" s="118" t="s">
        <v>7</v>
      </c>
      <c r="E20" s="118">
        <v>7</v>
      </c>
      <c r="F20" s="105">
        <v>44.7</v>
      </c>
      <c r="G20" s="119">
        <f t="shared" si="0"/>
        <v>312.89999999999998</v>
      </c>
      <c r="H20" s="120" t="s">
        <v>19</v>
      </c>
      <c r="I20" s="121">
        <f>ROUND(SUM(G9:G20),2)</f>
        <v>4613.97</v>
      </c>
    </row>
    <row r="21" spans="1:10" s="108" customFormat="1" ht="45.75" thickBot="1" x14ac:dyDescent="0.3">
      <c r="A21" s="101" t="s">
        <v>57</v>
      </c>
      <c r="B21" s="102" t="s">
        <v>58</v>
      </c>
      <c r="C21" s="103" t="s">
        <v>59</v>
      </c>
      <c r="D21" s="104" t="s">
        <v>60</v>
      </c>
      <c r="E21" s="104">
        <v>1</v>
      </c>
      <c r="F21" s="105">
        <v>300</v>
      </c>
      <c r="G21" s="106">
        <f t="shared" si="0"/>
        <v>300</v>
      </c>
      <c r="H21" s="107"/>
    </row>
    <row r="22" spans="1:10" s="108" customFormat="1" ht="45.75" thickBot="1" x14ac:dyDescent="0.3">
      <c r="A22" s="110" t="s">
        <v>57</v>
      </c>
      <c r="B22" s="111" t="s">
        <v>61</v>
      </c>
      <c r="C22" s="112" t="s">
        <v>62</v>
      </c>
      <c r="D22" s="113" t="s">
        <v>18</v>
      </c>
      <c r="E22" s="113">
        <v>1</v>
      </c>
      <c r="F22" s="105">
        <v>5</v>
      </c>
      <c r="G22" s="114">
        <f t="shared" si="0"/>
        <v>5</v>
      </c>
      <c r="H22" s="107"/>
    </row>
    <row r="23" spans="1:10" s="108" customFormat="1" ht="45.75" thickBot="1" x14ac:dyDescent="0.3">
      <c r="A23" s="110" t="s">
        <v>57</v>
      </c>
      <c r="B23" s="111" t="s">
        <v>63</v>
      </c>
      <c r="C23" s="112" t="s">
        <v>64</v>
      </c>
      <c r="D23" s="113" t="s">
        <v>18</v>
      </c>
      <c r="E23" s="113">
        <v>1</v>
      </c>
      <c r="F23" s="105">
        <v>45.8</v>
      </c>
      <c r="G23" s="114">
        <f t="shared" si="0"/>
        <v>45.8</v>
      </c>
      <c r="H23" s="107"/>
    </row>
    <row r="24" spans="1:10" s="108" customFormat="1" ht="45.75" thickBot="1" x14ac:dyDescent="0.3">
      <c r="A24" s="110" t="s">
        <v>57</v>
      </c>
      <c r="B24" s="111" t="s">
        <v>65</v>
      </c>
      <c r="C24" s="112" t="s">
        <v>66</v>
      </c>
      <c r="D24" s="113" t="s">
        <v>6</v>
      </c>
      <c r="E24" s="113">
        <v>39</v>
      </c>
      <c r="F24" s="105">
        <v>12.5</v>
      </c>
      <c r="G24" s="114">
        <f t="shared" si="0"/>
        <v>487.5</v>
      </c>
      <c r="H24" s="107"/>
    </row>
    <row r="25" spans="1:10" s="108" customFormat="1" ht="45.75" thickBot="1" x14ac:dyDescent="0.3">
      <c r="A25" s="110" t="s">
        <v>57</v>
      </c>
      <c r="B25" s="111" t="s">
        <v>67</v>
      </c>
      <c r="C25" s="112" t="s">
        <v>68</v>
      </c>
      <c r="D25" s="113" t="s">
        <v>6</v>
      </c>
      <c r="E25" s="113">
        <v>39</v>
      </c>
      <c r="F25" s="105">
        <v>1.5</v>
      </c>
      <c r="G25" s="114">
        <f t="shared" si="0"/>
        <v>58.5</v>
      </c>
      <c r="H25" s="107"/>
    </row>
    <row r="26" spans="1:10" s="108" customFormat="1" ht="45.75" thickBot="1" x14ac:dyDescent="0.3">
      <c r="A26" s="110" t="s">
        <v>57</v>
      </c>
      <c r="B26" s="111" t="s">
        <v>69</v>
      </c>
      <c r="C26" s="112" t="s">
        <v>70</v>
      </c>
      <c r="D26" s="113" t="s">
        <v>6</v>
      </c>
      <c r="E26" s="113">
        <v>39</v>
      </c>
      <c r="F26" s="105">
        <v>0.25</v>
      </c>
      <c r="G26" s="114">
        <f t="shared" si="0"/>
        <v>9.75</v>
      </c>
      <c r="H26" s="107"/>
    </row>
    <row r="27" spans="1:10" s="108" customFormat="1" ht="45.75" thickBot="1" x14ac:dyDescent="0.3">
      <c r="A27" s="110" t="s">
        <v>57</v>
      </c>
      <c r="B27" s="111" t="s">
        <v>71</v>
      </c>
      <c r="C27" s="112" t="s">
        <v>72</v>
      </c>
      <c r="D27" s="113" t="s">
        <v>18</v>
      </c>
      <c r="E27" s="113">
        <v>2</v>
      </c>
      <c r="F27" s="105">
        <v>5</v>
      </c>
      <c r="G27" s="114">
        <f t="shared" si="0"/>
        <v>10</v>
      </c>
      <c r="H27" s="107"/>
    </row>
    <row r="28" spans="1:10" s="108" customFormat="1" ht="45.75" thickBot="1" x14ac:dyDescent="0.3">
      <c r="A28" s="110" t="s">
        <v>57</v>
      </c>
      <c r="B28" s="111" t="s">
        <v>73</v>
      </c>
      <c r="C28" s="112" t="s">
        <v>74</v>
      </c>
      <c r="D28" s="113" t="s">
        <v>6</v>
      </c>
      <c r="E28" s="113">
        <v>51</v>
      </c>
      <c r="F28" s="105">
        <v>30</v>
      </c>
      <c r="G28" s="114">
        <f t="shared" si="0"/>
        <v>1530</v>
      </c>
      <c r="H28" s="107"/>
    </row>
    <row r="29" spans="1:10" s="108" customFormat="1" ht="45.75" thickBot="1" x14ac:dyDescent="0.3">
      <c r="A29" s="110" t="s">
        <v>57</v>
      </c>
      <c r="B29" s="111" t="s">
        <v>75</v>
      </c>
      <c r="C29" s="112" t="s">
        <v>76</v>
      </c>
      <c r="D29" s="113" t="s">
        <v>6</v>
      </c>
      <c r="E29" s="113">
        <v>90</v>
      </c>
      <c r="F29" s="105">
        <v>1.8</v>
      </c>
      <c r="G29" s="114">
        <f t="shared" si="0"/>
        <v>162</v>
      </c>
      <c r="H29" s="107"/>
    </row>
    <row r="30" spans="1:10" s="108" customFormat="1" ht="45.75" thickBot="1" x14ac:dyDescent="0.3">
      <c r="A30" s="110" t="s">
        <v>57</v>
      </c>
      <c r="B30" s="111" t="s">
        <v>77</v>
      </c>
      <c r="C30" s="112" t="s">
        <v>78</v>
      </c>
      <c r="D30" s="113" t="s">
        <v>6</v>
      </c>
      <c r="E30" s="113">
        <v>22</v>
      </c>
      <c r="F30" s="105">
        <v>1.8</v>
      </c>
      <c r="G30" s="114">
        <f t="shared" si="0"/>
        <v>39.6</v>
      </c>
      <c r="H30" s="107"/>
    </row>
    <row r="31" spans="1:10" s="108" customFormat="1" ht="45.75" thickBot="1" x14ac:dyDescent="0.3">
      <c r="A31" s="110" t="s">
        <v>57</v>
      </c>
      <c r="B31" s="111" t="s">
        <v>79</v>
      </c>
      <c r="C31" s="112" t="s">
        <v>80</v>
      </c>
      <c r="D31" s="113" t="s">
        <v>6</v>
      </c>
      <c r="E31" s="113">
        <v>8</v>
      </c>
      <c r="F31" s="105">
        <v>1.8</v>
      </c>
      <c r="G31" s="114">
        <f t="shared" si="0"/>
        <v>14.4</v>
      </c>
      <c r="H31" s="107"/>
    </row>
    <row r="32" spans="1:10" s="108" customFormat="1" ht="45.75" thickBot="1" x14ac:dyDescent="0.3">
      <c r="A32" s="110" t="s">
        <v>57</v>
      </c>
      <c r="B32" s="111" t="s">
        <v>81</v>
      </c>
      <c r="C32" s="112" t="s">
        <v>82</v>
      </c>
      <c r="D32" s="113" t="s">
        <v>6</v>
      </c>
      <c r="E32" s="113">
        <v>42</v>
      </c>
      <c r="F32" s="105">
        <v>1.5</v>
      </c>
      <c r="G32" s="114">
        <f t="shared" si="0"/>
        <v>63</v>
      </c>
      <c r="H32" s="107"/>
    </row>
    <row r="33" spans="1:8" s="108" customFormat="1" ht="45.75" thickBot="1" x14ac:dyDescent="0.3">
      <c r="A33" s="110" t="s">
        <v>57</v>
      </c>
      <c r="B33" s="111" t="s">
        <v>83</v>
      </c>
      <c r="C33" s="112" t="s">
        <v>84</v>
      </c>
      <c r="D33" s="113" t="s">
        <v>18</v>
      </c>
      <c r="E33" s="113">
        <v>6</v>
      </c>
      <c r="F33" s="105">
        <v>5</v>
      </c>
      <c r="G33" s="114">
        <f t="shared" si="0"/>
        <v>30</v>
      </c>
      <c r="H33" s="107"/>
    </row>
    <row r="34" spans="1:8" s="108" customFormat="1" ht="45.75" thickBot="1" x14ac:dyDescent="0.3">
      <c r="A34" s="110" t="s">
        <v>57</v>
      </c>
      <c r="B34" s="111" t="s">
        <v>85</v>
      </c>
      <c r="C34" s="112" t="s">
        <v>86</v>
      </c>
      <c r="D34" s="113" t="s">
        <v>18</v>
      </c>
      <c r="E34" s="113">
        <v>6</v>
      </c>
      <c r="F34" s="105">
        <v>50</v>
      </c>
      <c r="G34" s="114">
        <f t="shared" si="0"/>
        <v>300</v>
      </c>
      <c r="H34" s="107"/>
    </row>
    <row r="35" spans="1:8" s="108" customFormat="1" ht="45.75" thickBot="1" x14ac:dyDescent="0.3">
      <c r="A35" s="110" t="s">
        <v>57</v>
      </c>
      <c r="B35" s="111" t="s">
        <v>87</v>
      </c>
      <c r="C35" s="112" t="s">
        <v>88</v>
      </c>
      <c r="D35" s="113" t="s">
        <v>18</v>
      </c>
      <c r="E35" s="113">
        <v>6</v>
      </c>
      <c r="F35" s="105">
        <v>100</v>
      </c>
      <c r="G35" s="114">
        <f t="shared" si="0"/>
        <v>600</v>
      </c>
      <c r="H35" s="107"/>
    </row>
    <row r="36" spans="1:8" s="108" customFormat="1" ht="45.75" thickBot="1" x14ac:dyDescent="0.3">
      <c r="A36" s="110" t="s">
        <v>57</v>
      </c>
      <c r="B36" s="111" t="s">
        <v>89</v>
      </c>
      <c r="C36" s="112" t="s">
        <v>90</v>
      </c>
      <c r="D36" s="113" t="s">
        <v>18</v>
      </c>
      <c r="E36" s="113">
        <v>6</v>
      </c>
      <c r="F36" s="105">
        <v>45</v>
      </c>
      <c r="G36" s="114">
        <f t="shared" si="0"/>
        <v>270</v>
      </c>
      <c r="H36" s="107"/>
    </row>
    <row r="37" spans="1:8" s="108" customFormat="1" ht="45.75" thickBot="1" x14ac:dyDescent="0.3">
      <c r="A37" s="110" t="s">
        <v>57</v>
      </c>
      <c r="B37" s="111" t="s">
        <v>91</v>
      </c>
      <c r="C37" s="112" t="s">
        <v>92</v>
      </c>
      <c r="D37" s="113" t="s">
        <v>7</v>
      </c>
      <c r="E37" s="113">
        <v>6</v>
      </c>
      <c r="F37" s="105">
        <v>22.1</v>
      </c>
      <c r="G37" s="114">
        <f t="shared" si="0"/>
        <v>132.6</v>
      </c>
      <c r="H37" s="107"/>
    </row>
    <row r="38" spans="1:8" s="108" customFormat="1" ht="45.75" thickBot="1" x14ac:dyDescent="0.3">
      <c r="A38" s="110" t="s">
        <v>57</v>
      </c>
      <c r="B38" s="111" t="s">
        <v>93</v>
      </c>
      <c r="C38" s="112" t="s">
        <v>94</v>
      </c>
      <c r="D38" s="113" t="s">
        <v>22</v>
      </c>
      <c r="E38" s="113">
        <v>6</v>
      </c>
      <c r="F38" s="105">
        <v>2.5</v>
      </c>
      <c r="G38" s="114">
        <f t="shared" si="0"/>
        <v>15</v>
      </c>
      <c r="H38" s="107"/>
    </row>
    <row r="39" spans="1:8" s="108" customFormat="1" ht="45.75" thickBot="1" x14ac:dyDescent="0.3">
      <c r="A39" s="110" t="s">
        <v>57</v>
      </c>
      <c r="B39" s="111" t="s">
        <v>95</v>
      </c>
      <c r="C39" s="112" t="s">
        <v>96</v>
      </c>
      <c r="D39" s="113" t="s">
        <v>18</v>
      </c>
      <c r="E39" s="113">
        <v>14</v>
      </c>
      <c r="F39" s="105">
        <v>22</v>
      </c>
      <c r="G39" s="114">
        <f t="shared" si="0"/>
        <v>308</v>
      </c>
      <c r="H39" s="107"/>
    </row>
    <row r="40" spans="1:8" s="108" customFormat="1" ht="45.75" thickBot="1" x14ac:dyDescent="0.3">
      <c r="A40" s="110" t="s">
        <v>57</v>
      </c>
      <c r="B40" s="111" t="s">
        <v>97</v>
      </c>
      <c r="C40" s="112" t="s">
        <v>24</v>
      </c>
      <c r="D40" s="113" t="s">
        <v>18</v>
      </c>
      <c r="E40" s="113">
        <v>13</v>
      </c>
      <c r="F40" s="105">
        <v>5</v>
      </c>
      <c r="G40" s="114">
        <f t="shared" si="0"/>
        <v>65</v>
      </c>
      <c r="H40" s="107"/>
    </row>
    <row r="41" spans="1:8" s="108" customFormat="1" ht="45.75" thickBot="1" x14ac:dyDescent="0.3">
      <c r="A41" s="110" t="s">
        <v>57</v>
      </c>
      <c r="B41" s="111" t="s">
        <v>98</v>
      </c>
      <c r="C41" s="112" t="s">
        <v>99</v>
      </c>
      <c r="D41" s="113" t="s">
        <v>18</v>
      </c>
      <c r="E41" s="113">
        <v>6</v>
      </c>
      <c r="F41" s="105">
        <v>45.8</v>
      </c>
      <c r="G41" s="114">
        <f t="shared" si="0"/>
        <v>274.8</v>
      </c>
      <c r="H41" s="107"/>
    </row>
    <row r="42" spans="1:8" s="108" customFormat="1" ht="45.75" thickBot="1" x14ac:dyDescent="0.3">
      <c r="A42" s="110" t="s">
        <v>57</v>
      </c>
      <c r="B42" s="111" t="s">
        <v>100</v>
      </c>
      <c r="C42" s="112" t="s">
        <v>25</v>
      </c>
      <c r="D42" s="113" t="s">
        <v>18</v>
      </c>
      <c r="E42" s="113">
        <v>7</v>
      </c>
      <c r="F42" s="105">
        <v>5</v>
      </c>
      <c r="G42" s="114">
        <f t="shared" si="0"/>
        <v>35</v>
      </c>
      <c r="H42" s="107"/>
    </row>
    <row r="43" spans="1:8" s="108" customFormat="1" ht="45.75" thickBot="1" x14ac:dyDescent="0.3">
      <c r="A43" s="110" t="s">
        <v>57</v>
      </c>
      <c r="B43" s="111" t="s">
        <v>101</v>
      </c>
      <c r="C43" s="112" t="s">
        <v>102</v>
      </c>
      <c r="D43" s="113" t="s">
        <v>18</v>
      </c>
      <c r="E43" s="113">
        <v>7</v>
      </c>
      <c r="F43" s="105">
        <v>5</v>
      </c>
      <c r="G43" s="114">
        <f t="shared" si="0"/>
        <v>35</v>
      </c>
      <c r="H43" s="107"/>
    </row>
    <row r="44" spans="1:8" s="108" customFormat="1" ht="45.75" thickBot="1" x14ac:dyDescent="0.3">
      <c r="A44" s="110" t="s">
        <v>57</v>
      </c>
      <c r="B44" s="111" t="s">
        <v>103</v>
      </c>
      <c r="C44" s="112" t="s">
        <v>104</v>
      </c>
      <c r="D44" s="113" t="s">
        <v>18</v>
      </c>
      <c r="E44" s="113">
        <v>7</v>
      </c>
      <c r="F44" s="105">
        <v>5</v>
      </c>
      <c r="G44" s="114">
        <f t="shared" si="0"/>
        <v>35</v>
      </c>
      <c r="H44" s="107"/>
    </row>
    <row r="45" spans="1:8" s="108" customFormat="1" ht="45.75" thickBot="1" x14ac:dyDescent="0.3">
      <c r="A45" s="110" t="s">
        <v>57</v>
      </c>
      <c r="B45" s="111" t="s">
        <v>105</v>
      </c>
      <c r="C45" s="112" t="s">
        <v>106</v>
      </c>
      <c r="D45" s="113" t="s">
        <v>7</v>
      </c>
      <c r="E45" s="113">
        <v>1</v>
      </c>
      <c r="F45" s="105">
        <v>500</v>
      </c>
      <c r="G45" s="114">
        <f t="shared" si="0"/>
        <v>500</v>
      </c>
      <c r="H45" s="107"/>
    </row>
    <row r="46" spans="1:8" s="108" customFormat="1" ht="45.75" thickBot="1" x14ac:dyDescent="0.3">
      <c r="A46" s="110" t="s">
        <v>57</v>
      </c>
      <c r="B46" s="111" t="s">
        <v>107</v>
      </c>
      <c r="C46" s="112" t="s">
        <v>108</v>
      </c>
      <c r="D46" s="113" t="s">
        <v>21</v>
      </c>
      <c r="E46" s="113">
        <v>41</v>
      </c>
      <c r="F46" s="105">
        <v>2.5</v>
      </c>
      <c r="G46" s="114">
        <f t="shared" si="0"/>
        <v>102.5</v>
      </c>
      <c r="H46" s="107"/>
    </row>
    <row r="47" spans="1:8" s="108" customFormat="1" ht="30" customHeight="1" thickBot="1" x14ac:dyDescent="0.3">
      <c r="A47" s="110" t="s">
        <v>57</v>
      </c>
      <c r="B47" s="111" t="s">
        <v>109</v>
      </c>
      <c r="C47" s="112" t="s">
        <v>110</v>
      </c>
      <c r="D47" s="113" t="s">
        <v>26</v>
      </c>
      <c r="E47" s="113">
        <v>6.15</v>
      </c>
      <c r="F47" s="105">
        <v>5.5</v>
      </c>
      <c r="G47" s="114">
        <f t="shared" si="0"/>
        <v>33.83</v>
      </c>
      <c r="H47" s="107"/>
    </row>
    <row r="48" spans="1:8" s="108" customFormat="1" ht="27" customHeight="1" thickBot="1" x14ac:dyDescent="0.3">
      <c r="A48" s="110" t="s">
        <v>57</v>
      </c>
      <c r="B48" s="111" t="s">
        <v>111</v>
      </c>
      <c r="C48" s="112" t="s">
        <v>112</v>
      </c>
      <c r="D48" s="113" t="s">
        <v>21</v>
      </c>
      <c r="E48" s="113">
        <v>5</v>
      </c>
      <c r="F48" s="105">
        <v>1</v>
      </c>
      <c r="G48" s="114">
        <f t="shared" si="0"/>
        <v>5</v>
      </c>
      <c r="H48" s="107"/>
    </row>
    <row r="49" spans="1:10" s="108" customFormat="1" ht="30" customHeight="1" thickBot="1" x14ac:dyDescent="0.3">
      <c r="A49" s="110" t="s">
        <v>57</v>
      </c>
      <c r="B49" s="111" t="s">
        <v>113</v>
      </c>
      <c r="C49" s="112" t="s">
        <v>114</v>
      </c>
      <c r="D49" s="113" t="s">
        <v>21</v>
      </c>
      <c r="E49" s="113">
        <v>36</v>
      </c>
      <c r="F49" s="105">
        <v>2.5</v>
      </c>
      <c r="G49" s="114">
        <f t="shared" si="0"/>
        <v>90</v>
      </c>
      <c r="H49" s="107"/>
    </row>
    <row r="50" spans="1:10" s="108" customFormat="1" ht="45.75" thickBot="1" x14ac:dyDescent="0.3">
      <c r="A50" s="110" t="s">
        <v>57</v>
      </c>
      <c r="B50" s="111" t="s">
        <v>115</v>
      </c>
      <c r="C50" s="112" t="s">
        <v>116</v>
      </c>
      <c r="D50" s="113" t="s">
        <v>21</v>
      </c>
      <c r="E50" s="113">
        <v>5</v>
      </c>
      <c r="F50" s="105">
        <v>25</v>
      </c>
      <c r="G50" s="114">
        <f t="shared" si="0"/>
        <v>125</v>
      </c>
      <c r="H50" s="107"/>
    </row>
    <row r="51" spans="1:10" s="108" customFormat="1" ht="45.75" thickBot="1" x14ac:dyDescent="0.3">
      <c r="A51" s="115" t="s">
        <v>57</v>
      </c>
      <c r="B51" s="116" t="s">
        <v>117</v>
      </c>
      <c r="C51" s="117" t="s">
        <v>118</v>
      </c>
      <c r="D51" s="118" t="s">
        <v>21</v>
      </c>
      <c r="E51" s="118">
        <v>1</v>
      </c>
      <c r="F51" s="105">
        <v>150</v>
      </c>
      <c r="G51" s="119">
        <f t="shared" si="0"/>
        <v>150</v>
      </c>
      <c r="H51" s="120" t="s">
        <v>20</v>
      </c>
      <c r="I51" s="121">
        <f>ROUND(SUM(G21:G51),2)</f>
        <v>5832.28</v>
      </c>
    </row>
    <row r="52" spans="1:10" ht="43.5" thickBot="1" x14ac:dyDescent="0.3">
      <c r="A52" s="2"/>
      <c r="B52" s="1"/>
      <c r="C52" s="2"/>
      <c r="D52" s="1"/>
      <c r="E52" s="1"/>
      <c r="F52" s="26" t="s">
        <v>119</v>
      </c>
      <c r="G52" s="27">
        <f>SUM(G9:G51)</f>
        <v>10446.25</v>
      </c>
      <c r="H52" s="42"/>
      <c r="I52" s="43"/>
    </row>
    <row r="53" spans="1:10" x14ac:dyDescent="0.25">
      <c r="A53"/>
      <c r="B53"/>
      <c r="C53"/>
      <c r="D53"/>
      <c r="E53"/>
      <c r="F53"/>
      <c r="G53"/>
      <c r="H53"/>
      <c r="I53"/>
      <c r="J53"/>
    </row>
    <row r="54" spans="1:10" x14ac:dyDescent="0.25">
      <c r="A54"/>
      <c r="B54"/>
      <c r="C54"/>
      <c r="D54"/>
      <c r="E54"/>
      <c r="F54"/>
      <c r="G54"/>
      <c r="H54"/>
      <c r="I54"/>
      <c r="J54"/>
    </row>
    <row r="55" spans="1:10" ht="15.75" x14ac:dyDescent="0.25">
      <c r="A55" s="167" t="s">
        <v>120</v>
      </c>
      <c r="B55" s="167"/>
      <c r="C55" s="167"/>
      <c r="D55" s="167"/>
      <c r="E55" s="167"/>
      <c r="F55" s="167"/>
      <c r="G55" s="167"/>
      <c r="H55"/>
      <c r="I55"/>
      <c r="J55"/>
    </row>
    <row r="56" spans="1:10" ht="15.75" thickBot="1" x14ac:dyDescent="0.3">
      <c r="A56" s="70"/>
      <c r="B56" s="70"/>
      <c r="C56" s="70"/>
      <c r="D56" s="70"/>
      <c r="E56" s="71"/>
      <c r="F56" s="70"/>
      <c r="G56" s="70"/>
      <c r="H56"/>
      <c r="I56"/>
      <c r="J56"/>
    </row>
    <row r="57" spans="1:10" x14ac:dyDescent="0.25">
      <c r="A57" s="168" t="s">
        <v>121</v>
      </c>
      <c r="B57" s="169"/>
      <c r="C57" s="169"/>
      <c r="D57" s="169"/>
      <c r="E57" s="169"/>
      <c r="F57" s="169"/>
      <c r="G57" s="170"/>
      <c r="J57"/>
    </row>
    <row r="58" spans="1:10" ht="29.25" thickBot="1" x14ac:dyDescent="0.3">
      <c r="A58" s="28" t="s">
        <v>0</v>
      </c>
      <c r="B58" s="29" t="s">
        <v>1</v>
      </c>
      <c r="C58" s="30" t="s">
        <v>2</v>
      </c>
      <c r="D58" s="30" t="s">
        <v>3</v>
      </c>
      <c r="E58" s="31" t="s">
        <v>4</v>
      </c>
      <c r="F58" s="32" t="s">
        <v>257</v>
      </c>
      <c r="G58" s="33" t="s">
        <v>5</v>
      </c>
      <c r="J58"/>
    </row>
    <row r="59" spans="1:10" s="108" customFormat="1" ht="30.75" thickBot="1" x14ac:dyDescent="0.3">
      <c r="A59" s="101" t="s">
        <v>32</v>
      </c>
      <c r="B59" s="102" t="s">
        <v>33</v>
      </c>
      <c r="C59" s="103" t="s">
        <v>36</v>
      </c>
      <c r="D59" s="104" t="s">
        <v>18</v>
      </c>
      <c r="E59" s="104">
        <v>2</v>
      </c>
      <c r="F59" s="105">
        <v>18</v>
      </c>
      <c r="G59" s="106">
        <f t="shared" ref="G59:G92" si="1">ROUND((E59*F59),2)</f>
        <v>36</v>
      </c>
      <c r="H59" s="107"/>
      <c r="J59" s="109"/>
    </row>
    <row r="60" spans="1:10" s="108" customFormat="1" ht="30.75" thickBot="1" x14ac:dyDescent="0.3">
      <c r="A60" s="110" t="s">
        <v>32</v>
      </c>
      <c r="B60" s="111" t="s">
        <v>35</v>
      </c>
      <c r="C60" s="112" t="s">
        <v>38</v>
      </c>
      <c r="D60" s="113" t="s">
        <v>18</v>
      </c>
      <c r="E60" s="113">
        <v>2</v>
      </c>
      <c r="F60" s="105">
        <v>2.5</v>
      </c>
      <c r="G60" s="114">
        <f t="shared" si="1"/>
        <v>5</v>
      </c>
      <c r="H60" s="107"/>
      <c r="J60" s="109"/>
    </row>
    <row r="61" spans="1:10" s="108" customFormat="1" ht="30.75" thickBot="1" x14ac:dyDescent="0.3">
      <c r="A61" s="110" t="s">
        <v>32</v>
      </c>
      <c r="B61" s="111" t="s">
        <v>37</v>
      </c>
      <c r="C61" s="112" t="s">
        <v>40</v>
      </c>
      <c r="D61" s="113" t="s">
        <v>6</v>
      </c>
      <c r="E61" s="113">
        <v>10</v>
      </c>
      <c r="F61" s="105">
        <v>1.8</v>
      </c>
      <c r="G61" s="114">
        <f t="shared" si="1"/>
        <v>18</v>
      </c>
      <c r="H61" s="107"/>
      <c r="J61" s="109"/>
    </row>
    <row r="62" spans="1:10" s="108" customFormat="1" ht="30.75" thickBot="1" x14ac:dyDescent="0.3">
      <c r="A62" s="110" t="s">
        <v>32</v>
      </c>
      <c r="B62" s="111" t="s">
        <v>39</v>
      </c>
      <c r="C62" s="112" t="s">
        <v>42</v>
      </c>
      <c r="D62" s="113" t="s">
        <v>6</v>
      </c>
      <c r="E62" s="113">
        <v>14.5</v>
      </c>
      <c r="F62" s="105">
        <v>0.7</v>
      </c>
      <c r="G62" s="114">
        <f t="shared" si="1"/>
        <v>10.15</v>
      </c>
      <c r="H62" s="107"/>
      <c r="J62" s="109"/>
    </row>
    <row r="63" spans="1:10" s="108" customFormat="1" ht="30.75" thickBot="1" x14ac:dyDescent="0.3">
      <c r="A63" s="110" t="s">
        <v>32</v>
      </c>
      <c r="B63" s="111" t="s">
        <v>41</v>
      </c>
      <c r="C63" s="112" t="s">
        <v>44</v>
      </c>
      <c r="D63" s="113" t="s">
        <v>7</v>
      </c>
      <c r="E63" s="113">
        <v>2</v>
      </c>
      <c r="F63" s="105">
        <v>5.5</v>
      </c>
      <c r="G63" s="114">
        <f t="shared" si="1"/>
        <v>11</v>
      </c>
      <c r="H63" s="107"/>
      <c r="J63" s="109"/>
    </row>
    <row r="64" spans="1:10" s="108" customFormat="1" ht="30.75" thickBot="1" x14ac:dyDescent="0.3">
      <c r="A64" s="110" t="s">
        <v>32</v>
      </c>
      <c r="B64" s="111" t="s">
        <v>43</v>
      </c>
      <c r="C64" s="112" t="s">
        <v>48</v>
      </c>
      <c r="D64" s="113" t="s">
        <v>6</v>
      </c>
      <c r="E64" s="113">
        <v>6</v>
      </c>
      <c r="F64" s="105">
        <v>1.2</v>
      </c>
      <c r="G64" s="114">
        <f t="shared" si="1"/>
        <v>7.2</v>
      </c>
      <c r="H64" s="107"/>
      <c r="J64" s="109"/>
    </row>
    <row r="65" spans="1:10" s="108" customFormat="1" ht="30.75" thickBot="1" x14ac:dyDescent="0.3">
      <c r="A65" s="110" t="s">
        <v>32</v>
      </c>
      <c r="B65" s="111" t="s">
        <v>45</v>
      </c>
      <c r="C65" s="112" t="s">
        <v>50</v>
      </c>
      <c r="D65" s="113" t="s">
        <v>6</v>
      </c>
      <c r="E65" s="113">
        <v>6</v>
      </c>
      <c r="F65" s="105">
        <v>0.13</v>
      </c>
      <c r="G65" s="114">
        <f t="shared" si="1"/>
        <v>0.78</v>
      </c>
      <c r="H65" s="107"/>
      <c r="J65" s="109"/>
    </row>
    <row r="66" spans="1:10" s="108" customFormat="1" ht="30.75" thickBot="1" x14ac:dyDescent="0.3">
      <c r="A66" s="110" t="s">
        <v>32</v>
      </c>
      <c r="B66" s="111" t="s">
        <v>47</v>
      </c>
      <c r="C66" s="112" t="s">
        <v>52</v>
      </c>
      <c r="D66" s="113" t="s">
        <v>7</v>
      </c>
      <c r="E66" s="113">
        <v>1</v>
      </c>
      <c r="F66" s="105">
        <v>265</v>
      </c>
      <c r="G66" s="114">
        <f t="shared" si="1"/>
        <v>265</v>
      </c>
      <c r="H66" s="107"/>
      <c r="J66" s="109"/>
    </row>
    <row r="67" spans="1:10" s="108" customFormat="1" ht="30.75" thickBot="1" x14ac:dyDescent="0.3">
      <c r="A67" s="110" t="s">
        <v>32</v>
      </c>
      <c r="B67" s="111" t="s">
        <v>49</v>
      </c>
      <c r="C67" s="112" t="s">
        <v>122</v>
      </c>
      <c r="D67" s="113" t="s">
        <v>18</v>
      </c>
      <c r="E67" s="113">
        <v>2</v>
      </c>
      <c r="F67" s="105">
        <v>220</v>
      </c>
      <c r="G67" s="114">
        <f t="shared" si="1"/>
        <v>440</v>
      </c>
      <c r="H67" s="107"/>
      <c r="J67" s="109"/>
    </row>
    <row r="68" spans="1:10" s="108" customFormat="1" ht="30.75" thickBot="1" x14ac:dyDescent="0.3">
      <c r="A68" s="110" t="s">
        <v>32</v>
      </c>
      <c r="B68" s="111" t="s">
        <v>51</v>
      </c>
      <c r="C68" s="112" t="s">
        <v>56</v>
      </c>
      <c r="D68" s="113" t="s">
        <v>7</v>
      </c>
      <c r="E68" s="113">
        <v>1</v>
      </c>
      <c r="F68" s="105">
        <v>44.7</v>
      </c>
      <c r="G68" s="114">
        <f t="shared" si="1"/>
        <v>44.7</v>
      </c>
      <c r="H68" s="107"/>
      <c r="J68" s="109"/>
    </row>
    <row r="69" spans="1:10" s="108" customFormat="1" ht="30.75" thickBot="1" x14ac:dyDescent="0.3">
      <c r="A69" s="115" t="s">
        <v>32</v>
      </c>
      <c r="B69" s="116" t="s">
        <v>53</v>
      </c>
      <c r="C69" s="117" t="s">
        <v>123</v>
      </c>
      <c r="D69" s="118" t="s">
        <v>18</v>
      </c>
      <c r="E69" s="118">
        <v>1</v>
      </c>
      <c r="F69" s="105">
        <v>75</v>
      </c>
      <c r="G69" s="119">
        <f t="shared" si="1"/>
        <v>75</v>
      </c>
      <c r="H69" s="120" t="s">
        <v>19</v>
      </c>
      <c r="I69" s="121">
        <f>ROUND(SUM(G59:G69),2)</f>
        <v>912.83</v>
      </c>
      <c r="J69" s="109"/>
    </row>
    <row r="70" spans="1:10" s="108" customFormat="1" ht="45.75" thickBot="1" x14ac:dyDescent="0.3">
      <c r="A70" s="101" t="s">
        <v>57</v>
      </c>
      <c r="B70" s="102" t="s">
        <v>58</v>
      </c>
      <c r="C70" s="103" t="s">
        <v>66</v>
      </c>
      <c r="D70" s="104" t="s">
        <v>6</v>
      </c>
      <c r="E70" s="104">
        <v>6</v>
      </c>
      <c r="F70" s="105">
        <v>12.5</v>
      </c>
      <c r="G70" s="106">
        <f t="shared" si="1"/>
        <v>75</v>
      </c>
      <c r="H70" s="107"/>
      <c r="J70" s="109"/>
    </row>
    <row r="71" spans="1:10" s="108" customFormat="1" ht="45.75" thickBot="1" x14ac:dyDescent="0.3">
      <c r="A71" s="110" t="s">
        <v>57</v>
      </c>
      <c r="B71" s="111" t="s">
        <v>61</v>
      </c>
      <c r="C71" s="112" t="s">
        <v>68</v>
      </c>
      <c r="D71" s="113" t="s">
        <v>6</v>
      </c>
      <c r="E71" s="113">
        <v>6</v>
      </c>
      <c r="F71" s="105">
        <v>1.5</v>
      </c>
      <c r="G71" s="114">
        <f t="shared" si="1"/>
        <v>9</v>
      </c>
      <c r="H71" s="107"/>
      <c r="J71" s="109"/>
    </row>
    <row r="72" spans="1:10" s="108" customFormat="1" ht="45.75" thickBot="1" x14ac:dyDescent="0.3">
      <c r="A72" s="110" t="s">
        <v>57</v>
      </c>
      <c r="B72" s="111" t="s">
        <v>63</v>
      </c>
      <c r="C72" s="112" t="s">
        <v>70</v>
      </c>
      <c r="D72" s="113" t="s">
        <v>6</v>
      </c>
      <c r="E72" s="113">
        <v>6</v>
      </c>
      <c r="F72" s="105">
        <v>0.25</v>
      </c>
      <c r="G72" s="114">
        <f t="shared" si="1"/>
        <v>1.5</v>
      </c>
      <c r="H72" s="107"/>
      <c r="J72" s="109"/>
    </row>
    <row r="73" spans="1:10" s="108" customFormat="1" ht="45.75" thickBot="1" x14ac:dyDescent="0.3">
      <c r="A73" s="110" t="s">
        <v>57</v>
      </c>
      <c r="B73" s="111" t="s">
        <v>65</v>
      </c>
      <c r="C73" s="112" t="s">
        <v>76</v>
      </c>
      <c r="D73" s="113" t="s">
        <v>6</v>
      </c>
      <c r="E73" s="113">
        <v>6</v>
      </c>
      <c r="F73" s="105">
        <v>1.8</v>
      </c>
      <c r="G73" s="114">
        <f t="shared" si="1"/>
        <v>10.8</v>
      </c>
      <c r="H73" s="107"/>
      <c r="J73" s="109"/>
    </row>
    <row r="74" spans="1:10" s="108" customFormat="1" ht="45.75" thickBot="1" x14ac:dyDescent="0.3">
      <c r="A74" s="110" t="s">
        <v>57</v>
      </c>
      <c r="B74" s="111" t="s">
        <v>67</v>
      </c>
      <c r="C74" s="112" t="s">
        <v>78</v>
      </c>
      <c r="D74" s="113" t="s">
        <v>6</v>
      </c>
      <c r="E74" s="113">
        <v>4</v>
      </c>
      <c r="F74" s="105">
        <v>1.8</v>
      </c>
      <c r="G74" s="114">
        <f t="shared" si="1"/>
        <v>7.2</v>
      </c>
      <c r="H74" s="107"/>
      <c r="J74" s="109"/>
    </row>
    <row r="75" spans="1:10" s="108" customFormat="1" ht="45.75" thickBot="1" x14ac:dyDescent="0.3">
      <c r="A75" s="110" t="s">
        <v>57</v>
      </c>
      <c r="B75" s="111" t="s">
        <v>69</v>
      </c>
      <c r="C75" s="112" t="s">
        <v>82</v>
      </c>
      <c r="D75" s="113" t="s">
        <v>6</v>
      </c>
      <c r="E75" s="113">
        <v>14.5</v>
      </c>
      <c r="F75" s="105">
        <v>1.5</v>
      </c>
      <c r="G75" s="114">
        <f t="shared" si="1"/>
        <v>21.75</v>
      </c>
      <c r="H75" s="107"/>
      <c r="J75" s="109"/>
    </row>
    <row r="76" spans="1:10" s="108" customFormat="1" ht="45.75" thickBot="1" x14ac:dyDescent="0.3">
      <c r="A76" s="110" t="s">
        <v>57</v>
      </c>
      <c r="B76" s="111" t="s">
        <v>71</v>
      </c>
      <c r="C76" s="112" t="s">
        <v>84</v>
      </c>
      <c r="D76" s="113" t="s">
        <v>18</v>
      </c>
      <c r="E76" s="113">
        <v>1</v>
      </c>
      <c r="F76" s="105">
        <v>5</v>
      </c>
      <c r="G76" s="114">
        <f t="shared" si="1"/>
        <v>5</v>
      </c>
      <c r="H76" s="107"/>
      <c r="J76" s="109"/>
    </row>
    <row r="77" spans="1:10" s="108" customFormat="1" ht="45.75" thickBot="1" x14ac:dyDescent="0.3">
      <c r="A77" s="110" t="s">
        <v>57</v>
      </c>
      <c r="B77" s="111" t="s">
        <v>73</v>
      </c>
      <c r="C77" s="112" t="s">
        <v>86</v>
      </c>
      <c r="D77" s="113" t="s">
        <v>18</v>
      </c>
      <c r="E77" s="113">
        <v>1</v>
      </c>
      <c r="F77" s="105">
        <v>50</v>
      </c>
      <c r="G77" s="114">
        <f t="shared" si="1"/>
        <v>50</v>
      </c>
      <c r="H77" s="107"/>
      <c r="J77" s="109"/>
    </row>
    <row r="78" spans="1:10" s="108" customFormat="1" ht="45.75" thickBot="1" x14ac:dyDescent="0.3">
      <c r="A78" s="110" t="s">
        <v>57</v>
      </c>
      <c r="B78" s="111" t="s">
        <v>75</v>
      </c>
      <c r="C78" s="112" t="s">
        <v>88</v>
      </c>
      <c r="D78" s="113" t="s">
        <v>18</v>
      </c>
      <c r="E78" s="113">
        <v>1</v>
      </c>
      <c r="F78" s="105">
        <v>100</v>
      </c>
      <c r="G78" s="114">
        <f t="shared" si="1"/>
        <v>100</v>
      </c>
      <c r="H78" s="107"/>
      <c r="J78" s="109"/>
    </row>
    <row r="79" spans="1:10" s="108" customFormat="1" ht="45.75" thickBot="1" x14ac:dyDescent="0.3">
      <c r="A79" s="110" t="s">
        <v>57</v>
      </c>
      <c r="B79" s="111" t="s">
        <v>77</v>
      </c>
      <c r="C79" s="112" t="s">
        <v>124</v>
      </c>
      <c r="D79" s="113" t="s">
        <v>18</v>
      </c>
      <c r="E79" s="113">
        <v>1</v>
      </c>
      <c r="F79" s="105">
        <v>35</v>
      </c>
      <c r="G79" s="114">
        <f t="shared" si="1"/>
        <v>35</v>
      </c>
      <c r="H79" s="107"/>
      <c r="J79" s="109"/>
    </row>
    <row r="80" spans="1:10" s="108" customFormat="1" ht="45.75" thickBot="1" x14ac:dyDescent="0.3">
      <c r="A80" s="110" t="s">
        <v>57</v>
      </c>
      <c r="B80" s="111" t="s">
        <v>79</v>
      </c>
      <c r="C80" s="112" t="s">
        <v>90</v>
      </c>
      <c r="D80" s="113" t="s">
        <v>18</v>
      </c>
      <c r="E80" s="113">
        <v>2</v>
      </c>
      <c r="F80" s="105">
        <v>45</v>
      </c>
      <c r="G80" s="114">
        <f t="shared" si="1"/>
        <v>90</v>
      </c>
      <c r="H80" s="107"/>
      <c r="J80" s="109"/>
    </row>
    <row r="81" spans="1:10" s="108" customFormat="1" ht="45.75" thickBot="1" x14ac:dyDescent="0.3">
      <c r="A81" s="110" t="s">
        <v>57</v>
      </c>
      <c r="B81" s="111" t="s">
        <v>81</v>
      </c>
      <c r="C81" s="112" t="s">
        <v>92</v>
      </c>
      <c r="D81" s="113" t="s">
        <v>7</v>
      </c>
      <c r="E81" s="113">
        <v>2</v>
      </c>
      <c r="F81" s="105">
        <v>22.1</v>
      </c>
      <c r="G81" s="114">
        <f t="shared" si="1"/>
        <v>44.2</v>
      </c>
      <c r="H81" s="107"/>
      <c r="J81" s="109"/>
    </row>
    <row r="82" spans="1:10" s="108" customFormat="1" ht="45.75" thickBot="1" x14ac:dyDescent="0.3">
      <c r="A82" s="110" t="s">
        <v>57</v>
      </c>
      <c r="B82" s="111" t="s">
        <v>83</v>
      </c>
      <c r="C82" s="112" t="s">
        <v>94</v>
      </c>
      <c r="D82" s="113" t="s">
        <v>22</v>
      </c>
      <c r="E82" s="113">
        <v>2</v>
      </c>
      <c r="F82" s="105">
        <v>2.5</v>
      </c>
      <c r="G82" s="114">
        <f t="shared" si="1"/>
        <v>5</v>
      </c>
      <c r="H82" s="107"/>
      <c r="J82" s="109"/>
    </row>
    <row r="83" spans="1:10" s="108" customFormat="1" ht="45.75" thickBot="1" x14ac:dyDescent="0.3">
      <c r="A83" s="110" t="s">
        <v>57</v>
      </c>
      <c r="B83" s="111" t="s">
        <v>85</v>
      </c>
      <c r="C83" s="112" t="s">
        <v>96</v>
      </c>
      <c r="D83" s="113" t="s">
        <v>18</v>
      </c>
      <c r="E83" s="113">
        <v>2</v>
      </c>
      <c r="F83" s="105">
        <v>22</v>
      </c>
      <c r="G83" s="114">
        <f t="shared" si="1"/>
        <v>44</v>
      </c>
      <c r="H83" s="107"/>
      <c r="J83" s="109"/>
    </row>
    <row r="84" spans="1:10" s="108" customFormat="1" ht="45.75" thickBot="1" x14ac:dyDescent="0.3">
      <c r="A84" s="110" t="s">
        <v>57</v>
      </c>
      <c r="B84" s="111" t="s">
        <v>87</v>
      </c>
      <c r="C84" s="112" t="s">
        <v>24</v>
      </c>
      <c r="D84" s="113" t="s">
        <v>18</v>
      </c>
      <c r="E84" s="113">
        <v>3</v>
      </c>
      <c r="F84" s="105">
        <v>5</v>
      </c>
      <c r="G84" s="114">
        <f t="shared" si="1"/>
        <v>15</v>
      </c>
      <c r="H84" s="107"/>
      <c r="J84" s="109"/>
    </row>
    <row r="85" spans="1:10" s="108" customFormat="1" ht="45.75" thickBot="1" x14ac:dyDescent="0.3">
      <c r="A85" s="110" t="s">
        <v>57</v>
      </c>
      <c r="B85" s="111" t="s">
        <v>89</v>
      </c>
      <c r="C85" s="112" t="s">
        <v>99</v>
      </c>
      <c r="D85" s="113" t="s">
        <v>18</v>
      </c>
      <c r="E85" s="113">
        <v>1</v>
      </c>
      <c r="F85" s="105">
        <v>45.8</v>
      </c>
      <c r="G85" s="114">
        <f t="shared" si="1"/>
        <v>45.8</v>
      </c>
      <c r="H85" s="107"/>
      <c r="J85" s="109"/>
    </row>
    <row r="86" spans="1:10" s="108" customFormat="1" ht="45.75" thickBot="1" x14ac:dyDescent="0.3">
      <c r="A86" s="110" t="s">
        <v>57</v>
      </c>
      <c r="B86" s="111" t="s">
        <v>91</v>
      </c>
      <c r="C86" s="112" t="s">
        <v>25</v>
      </c>
      <c r="D86" s="113" t="s">
        <v>18</v>
      </c>
      <c r="E86" s="113">
        <v>1</v>
      </c>
      <c r="F86" s="105">
        <v>5</v>
      </c>
      <c r="G86" s="114">
        <f t="shared" si="1"/>
        <v>5</v>
      </c>
      <c r="H86" s="107"/>
      <c r="J86" s="109"/>
    </row>
    <row r="87" spans="1:10" s="108" customFormat="1" ht="45.75" thickBot="1" x14ac:dyDescent="0.3">
      <c r="A87" s="110" t="s">
        <v>57</v>
      </c>
      <c r="B87" s="111" t="s">
        <v>93</v>
      </c>
      <c r="C87" s="112" t="s">
        <v>102</v>
      </c>
      <c r="D87" s="113" t="s">
        <v>18</v>
      </c>
      <c r="E87" s="113">
        <v>1</v>
      </c>
      <c r="F87" s="105">
        <v>5</v>
      </c>
      <c r="G87" s="114">
        <f t="shared" si="1"/>
        <v>5</v>
      </c>
      <c r="H87" s="107"/>
      <c r="J87" s="109"/>
    </row>
    <row r="88" spans="1:10" s="108" customFormat="1" ht="45.75" thickBot="1" x14ac:dyDescent="0.3">
      <c r="A88" s="110" t="s">
        <v>57</v>
      </c>
      <c r="B88" s="111" t="s">
        <v>95</v>
      </c>
      <c r="C88" s="112" t="s">
        <v>104</v>
      </c>
      <c r="D88" s="113" t="s">
        <v>18</v>
      </c>
      <c r="E88" s="113">
        <v>1</v>
      </c>
      <c r="F88" s="105">
        <v>5</v>
      </c>
      <c r="G88" s="114">
        <f t="shared" si="1"/>
        <v>5</v>
      </c>
      <c r="H88" s="107"/>
      <c r="J88" s="109"/>
    </row>
    <row r="89" spans="1:10" s="108" customFormat="1" ht="45.75" thickBot="1" x14ac:dyDescent="0.3">
      <c r="A89" s="110" t="s">
        <v>57</v>
      </c>
      <c r="B89" s="111" t="s">
        <v>97</v>
      </c>
      <c r="C89" s="112" t="s">
        <v>106</v>
      </c>
      <c r="D89" s="113" t="s">
        <v>7</v>
      </c>
      <c r="E89" s="113">
        <v>1</v>
      </c>
      <c r="F89" s="105">
        <v>200</v>
      </c>
      <c r="G89" s="114">
        <f t="shared" si="1"/>
        <v>200</v>
      </c>
      <c r="H89" s="107"/>
      <c r="J89" s="109"/>
    </row>
    <row r="90" spans="1:10" s="108" customFormat="1" ht="45.75" thickBot="1" x14ac:dyDescent="0.3">
      <c r="A90" s="110" t="s">
        <v>57</v>
      </c>
      <c r="B90" s="111" t="s">
        <v>98</v>
      </c>
      <c r="C90" s="112" t="s">
        <v>108</v>
      </c>
      <c r="D90" s="113" t="s">
        <v>21</v>
      </c>
      <c r="E90" s="113">
        <v>7</v>
      </c>
      <c r="F90" s="105">
        <v>2.5</v>
      </c>
      <c r="G90" s="114">
        <f t="shared" si="1"/>
        <v>17.5</v>
      </c>
      <c r="H90" s="107"/>
      <c r="J90" s="109"/>
    </row>
    <row r="91" spans="1:10" s="108" customFormat="1" ht="45.75" thickBot="1" x14ac:dyDescent="0.3">
      <c r="A91" s="110" t="s">
        <v>57</v>
      </c>
      <c r="B91" s="111" t="s">
        <v>100</v>
      </c>
      <c r="C91" s="112" t="s">
        <v>110</v>
      </c>
      <c r="D91" s="113" t="s">
        <v>26</v>
      </c>
      <c r="E91" s="113">
        <v>1</v>
      </c>
      <c r="F91" s="105">
        <v>5.5</v>
      </c>
      <c r="G91" s="114">
        <f t="shared" si="1"/>
        <v>5.5</v>
      </c>
      <c r="H91" s="107"/>
      <c r="J91" s="109"/>
    </row>
    <row r="92" spans="1:10" ht="45.75" thickBot="1" x14ac:dyDescent="0.3">
      <c r="A92" s="69" t="s">
        <v>57</v>
      </c>
      <c r="B92" s="37" t="s">
        <v>101</v>
      </c>
      <c r="C92" s="38" t="s">
        <v>116</v>
      </c>
      <c r="D92" s="39" t="s">
        <v>21</v>
      </c>
      <c r="E92" s="39">
        <v>7</v>
      </c>
      <c r="F92" s="67">
        <v>25</v>
      </c>
      <c r="G92" s="25">
        <f t="shared" si="1"/>
        <v>175</v>
      </c>
      <c r="H92" s="40" t="s">
        <v>20</v>
      </c>
      <c r="I92" s="41">
        <f>ROUND(SUM(G70:G92),2)</f>
        <v>972.25</v>
      </c>
      <c r="J92"/>
    </row>
    <row r="93" spans="1:10" ht="43.5" thickBot="1" x14ac:dyDescent="0.3">
      <c r="A93" s="2"/>
      <c r="B93" s="1"/>
      <c r="C93" s="2"/>
      <c r="D93" s="1"/>
      <c r="E93" s="1"/>
      <c r="F93" s="26" t="s">
        <v>125</v>
      </c>
      <c r="G93" s="27">
        <f>SUM(G59:G92)</f>
        <v>1885.08</v>
      </c>
      <c r="H93" s="42"/>
      <c r="I93" s="43"/>
      <c r="J93"/>
    </row>
    <row r="94" spans="1:10" x14ac:dyDescent="0.25">
      <c r="A94"/>
      <c r="B94"/>
      <c r="C94"/>
      <c r="D94"/>
      <c r="E94"/>
      <c r="F94"/>
      <c r="G94"/>
      <c r="H94"/>
      <c r="I94"/>
      <c r="J94"/>
    </row>
    <row r="95" spans="1:10" x14ac:dyDescent="0.25">
      <c r="A95"/>
      <c r="B95"/>
      <c r="C95"/>
      <c r="D95"/>
      <c r="E95"/>
      <c r="F95"/>
      <c r="G95"/>
      <c r="H95"/>
      <c r="I95"/>
      <c r="J95"/>
    </row>
    <row r="96" spans="1:10" x14ac:dyDescent="0.25">
      <c r="A96"/>
      <c r="B96"/>
      <c r="C96"/>
      <c r="D96"/>
      <c r="E96"/>
      <c r="F96"/>
      <c r="G96"/>
      <c r="H96"/>
      <c r="I96"/>
      <c r="J96"/>
    </row>
    <row r="97" spans="1:10" x14ac:dyDescent="0.25">
      <c r="A97"/>
      <c r="B97"/>
      <c r="C97"/>
      <c r="D97"/>
      <c r="E97"/>
      <c r="F97"/>
      <c r="G97"/>
      <c r="H97"/>
      <c r="I97"/>
      <c r="J97"/>
    </row>
    <row r="98" spans="1:10" x14ac:dyDescent="0.25">
      <c r="A98" s="53"/>
      <c r="B98" s="49"/>
      <c r="D98" s="10"/>
      <c r="E98" s="54"/>
      <c r="F98" s="55"/>
      <c r="G98" s="56"/>
      <c r="H98" s="4"/>
      <c r="I98" s="4"/>
    </row>
    <row r="99" spans="1:10" x14ac:dyDescent="0.25">
      <c r="A99" s="53"/>
      <c r="B99" s="49"/>
      <c r="D99" s="10"/>
      <c r="E99" s="54"/>
      <c r="F99" s="55"/>
      <c r="G99" s="56"/>
      <c r="H99" s="4"/>
      <c r="I99" s="4"/>
    </row>
    <row r="100" spans="1:10" x14ac:dyDescent="0.25">
      <c r="A100" s="53"/>
      <c r="B100" s="49"/>
      <c r="D100" s="10"/>
      <c r="E100" s="54"/>
      <c r="F100" s="55"/>
      <c r="G100" s="56"/>
      <c r="H100" s="4"/>
      <c r="I100" s="4"/>
    </row>
    <row r="101" spans="1:10" x14ac:dyDescent="0.25">
      <c r="A101" s="53"/>
      <c r="B101" s="49"/>
      <c r="D101" s="10"/>
      <c r="E101" s="54"/>
      <c r="F101" s="55"/>
      <c r="G101" s="56"/>
      <c r="H101" s="50"/>
      <c r="I101" s="43"/>
    </row>
  </sheetData>
  <mergeCells count="4">
    <mergeCell ref="A5:G5"/>
    <mergeCell ref="A7:G7"/>
    <mergeCell ref="A55:G55"/>
    <mergeCell ref="A57:G57"/>
  </mergeCells>
  <phoneticPr fontId="14" type="noConversion"/>
  <pageMargins left="0.7" right="0.7" top="0.75" bottom="0.75" header="0.3" footer="0.3"/>
  <pageSetup paperSize="9" scale="46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027" r:id="rId4">
          <objectPr defaultSize="0" autoPict="0" r:id="rId5">
            <anchor moveWithCells="1" sizeWithCells="1">
              <from>
                <xdr:col>2</xdr:col>
                <xdr:colOff>28575</xdr:colOff>
                <xdr:row>15</xdr:row>
                <xdr:rowOff>619125</xdr:rowOff>
              </from>
              <to>
                <xdr:col>2</xdr:col>
                <xdr:colOff>1266825</xdr:colOff>
                <xdr:row>15</xdr:row>
                <xdr:rowOff>1828800</xdr:rowOff>
              </to>
            </anchor>
          </objectPr>
        </oleObject>
      </mc:Choice>
      <mc:Fallback>
        <oleObject progId="PBrush" shapeId="102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E66B7-919B-41F1-8B42-E082249E515F}">
  <sheetPr>
    <pageSetUpPr fitToPage="1"/>
  </sheetPr>
  <dimension ref="A1:J133"/>
  <sheetViews>
    <sheetView topLeftCell="A82" zoomScale="85" zoomScaleNormal="85" workbookViewId="0">
      <selection activeCell="C97" sqref="C90:G97"/>
    </sheetView>
  </sheetViews>
  <sheetFormatPr defaultColWidth="9.140625" defaultRowHeight="15" x14ac:dyDescent="0.25"/>
  <cols>
    <col min="1" max="1" width="28.85546875" style="9" customWidth="1"/>
    <col min="2" max="2" width="6.7109375" style="12" customWidth="1"/>
    <col min="3" max="3" width="56.7109375" style="6" customWidth="1"/>
    <col min="4" max="4" width="7.140625" style="5" customWidth="1"/>
    <col min="5" max="5" width="7.5703125" style="11" customWidth="1"/>
    <col min="6" max="6" width="20.7109375" style="7" customWidth="1"/>
    <col min="7" max="7" width="14.7109375" style="5" customWidth="1"/>
    <col min="8" max="8" width="21.5703125" style="8" customWidth="1"/>
    <col min="9" max="9" width="16.140625" style="3" customWidth="1"/>
    <col min="10" max="16384" width="9.140625" style="3"/>
  </cols>
  <sheetData>
    <row r="1" spans="1:10" ht="15.75" x14ac:dyDescent="0.25">
      <c r="A1" s="19" t="s">
        <v>13</v>
      </c>
      <c r="B1" s="19"/>
      <c r="C1" s="19"/>
      <c r="D1" s="19"/>
      <c r="E1" s="20"/>
      <c r="F1" s="21"/>
      <c r="G1" s="20"/>
      <c r="H1" s="22"/>
      <c r="I1" s="23"/>
    </row>
    <row r="2" spans="1:10" ht="15.75" x14ac:dyDescent="0.25">
      <c r="A2" s="19" t="s">
        <v>14</v>
      </c>
      <c r="B2" s="19"/>
      <c r="C2" s="19"/>
      <c r="D2" s="19"/>
      <c r="E2" s="20"/>
      <c r="F2" s="21"/>
      <c r="G2" s="20"/>
      <c r="H2" s="22"/>
      <c r="I2" s="23"/>
    </row>
    <row r="3" spans="1:10" ht="15.75" x14ac:dyDescent="0.25">
      <c r="A3" s="19" t="s">
        <v>15</v>
      </c>
      <c r="B3" s="19"/>
      <c r="C3" s="19"/>
      <c r="D3" s="19"/>
      <c r="E3" s="20"/>
      <c r="F3" s="21"/>
      <c r="G3" s="20"/>
      <c r="H3" s="22"/>
      <c r="I3" s="23"/>
    </row>
    <row r="4" spans="1:10" ht="15.75" x14ac:dyDescent="0.25">
      <c r="A4" s="19" t="s">
        <v>16</v>
      </c>
      <c r="B4" s="19"/>
      <c r="C4" s="19"/>
      <c r="D4" s="19"/>
      <c r="E4" s="20"/>
      <c r="F4" s="21"/>
      <c r="G4" s="20"/>
      <c r="H4" s="22"/>
      <c r="I4" s="23"/>
    </row>
    <row r="5" spans="1:10" ht="15.75" x14ac:dyDescent="0.25">
      <c r="A5" s="167" t="s">
        <v>29</v>
      </c>
      <c r="B5" s="167"/>
      <c r="C5" s="167"/>
      <c r="D5" s="167"/>
      <c r="E5" s="167"/>
      <c r="F5" s="167"/>
      <c r="G5" s="167"/>
      <c r="H5" s="22"/>
      <c r="I5" s="23"/>
    </row>
    <row r="6" spans="1:10" ht="16.149999999999999" thickBot="1" x14ac:dyDescent="0.35">
      <c r="A6" s="13"/>
      <c r="B6" s="13"/>
      <c r="C6" s="13"/>
      <c r="D6" s="13"/>
      <c r="E6" s="13"/>
      <c r="F6" s="13"/>
      <c r="G6" s="13"/>
      <c r="H6" s="22"/>
      <c r="I6" s="23"/>
    </row>
    <row r="7" spans="1:10" x14ac:dyDescent="0.25">
      <c r="A7" s="168" t="s">
        <v>126</v>
      </c>
      <c r="B7" s="169"/>
      <c r="C7" s="169"/>
      <c r="D7" s="169"/>
      <c r="E7" s="169"/>
      <c r="F7" s="169"/>
      <c r="G7" s="170"/>
    </row>
    <row r="8" spans="1:10" ht="43.5" thickBot="1" x14ac:dyDescent="0.3">
      <c r="A8" s="28" t="s">
        <v>0</v>
      </c>
      <c r="B8" s="29" t="s">
        <v>1</v>
      </c>
      <c r="C8" s="30" t="s">
        <v>2</v>
      </c>
      <c r="D8" s="30" t="s">
        <v>3</v>
      </c>
      <c r="E8" s="31" t="s">
        <v>4</v>
      </c>
      <c r="F8" s="72" t="s">
        <v>257</v>
      </c>
      <c r="G8" s="33" t="s">
        <v>5</v>
      </c>
      <c r="H8" s="45"/>
      <c r="I8" s="5"/>
      <c r="J8" s="5"/>
    </row>
    <row r="9" spans="1:10" s="108" customFormat="1" ht="180.75" thickBot="1" x14ac:dyDescent="0.3">
      <c r="A9" s="101" t="s">
        <v>32</v>
      </c>
      <c r="B9" s="102" t="s">
        <v>33</v>
      </c>
      <c r="C9" s="103" t="s">
        <v>34</v>
      </c>
      <c r="D9" s="104" t="s">
        <v>7</v>
      </c>
      <c r="E9" s="104">
        <v>1</v>
      </c>
      <c r="F9" s="105">
        <v>700</v>
      </c>
      <c r="G9" s="106">
        <f t="shared" ref="G9:G51" si="0">ROUND((E9*F9),2)</f>
        <v>700</v>
      </c>
      <c r="H9" s="122"/>
      <c r="I9" s="123"/>
      <c r="J9" s="123"/>
    </row>
    <row r="10" spans="1:10" s="108" customFormat="1" ht="30.75" thickBot="1" x14ac:dyDescent="0.3">
      <c r="A10" s="110" t="s">
        <v>32</v>
      </c>
      <c r="B10" s="111" t="s">
        <v>35</v>
      </c>
      <c r="C10" s="112" t="s">
        <v>36</v>
      </c>
      <c r="D10" s="113" t="s">
        <v>18</v>
      </c>
      <c r="E10" s="113">
        <v>1</v>
      </c>
      <c r="F10" s="105">
        <v>18</v>
      </c>
      <c r="G10" s="114">
        <f t="shared" si="0"/>
        <v>18</v>
      </c>
      <c r="H10" s="122"/>
      <c r="I10" s="123"/>
      <c r="J10" s="123"/>
    </row>
    <row r="11" spans="1:10" s="108" customFormat="1" ht="30.75" thickBot="1" x14ac:dyDescent="0.3">
      <c r="A11" s="110" t="s">
        <v>32</v>
      </c>
      <c r="B11" s="111" t="s">
        <v>37</v>
      </c>
      <c r="C11" s="112" t="s">
        <v>38</v>
      </c>
      <c r="D11" s="113" t="s">
        <v>18</v>
      </c>
      <c r="E11" s="113">
        <v>2</v>
      </c>
      <c r="F11" s="105">
        <v>2.5</v>
      </c>
      <c r="G11" s="114">
        <f t="shared" si="0"/>
        <v>5</v>
      </c>
      <c r="H11" s="122"/>
      <c r="I11" s="123"/>
      <c r="J11" s="123"/>
    </row>
    <row r="12" spans="1:10" s="108" customFormat="1" ht="30.75" thickBot="1" x14ac:dyDescent="0.3">
      <c r="A12" s="110" t="s">
        <v>32</v>
      </c>
      <c r="B12" s="111" t="s">
        <v>39</v>
      </c>
      <c r="C12" s="112" t="s">
        <v>40</v>
      </c>
      <c r="D12" s="113" t="s">
        <v>6</v>
      </c>
      <c r="E12" s="113">
        <v>71</v>
      </c>
      <c r="F12" s="105">
        <v>1.8</v>
      </c>
      <c r="G12" s="114">
        <f t="shared" si="0"/>
        <v>127.8</v>
      </c>
      <c r="H12" s="122"/>
      <c r="I12" s="123"/>
      <c r="J12" s="123"/>
    </row>
    <row r="13" spans="1:10" s="108" customFormat="1" ht="30.75" thickBot="1" x14ac:dyDescent="0.3">
      <c r="A13" s="110" t="s">
        <v>32</v>
      </c>
      <c r="B13" s="111" t="s">
        <v>41</v>
      </c>
      <c r="C13" s="112" t="s">
        <v>42</v>
      </c>
      <c r="D13" s="113" t="s">
        <v>6</v>
      </c>
      <c r="E13" s="113">
        <v>14</v>
      </c>
      <c r="F13" s="105">
        <v>0.7</v>
      </c>
      <c r="G13" s="114">
        <f t="shared" si="0"/>
        <v>9.8000000000000007</v>
      </c>
      <c r="H13" s="122"/>
      <c r="I13" s="123"/>
      <c r="J13" s="123"/>
    </row>
    <row r="14" spans="1:10" s="108" customFormat="1" ht="30.75" thickBot="1" x14ac:dyDescent="0.3">
      <c r="A14" s="110" t="s">
        <v>32</v>
      </c>
      <c r="B14" s="111" t="s">
        <v>43</v>
      </c>
      <c r="C14" s="112" t="s">
        <v>44</v>
      </c>
      <c r="D14" s="113" t="s">
        <v>7</v>
      </c>
      <c r="E14" s="113">
        <v>4</v>
      </c>
      <c r="F14" s="105">
        <v>5.5</v>
      </c>
      <c r="G14" s="114">
        <f t="shared" si="0"/>
        <v>22</v>
      </c>
      <c r="H14" s="122"/>
      <c r="I14" s="123"/>
      <c r="J14" s="123"/>
    </row>
    <row r="15" spans="1:10" s="108" customFormat="1" ht="30.75" thickBot="1" x14ac:dyDescent="0.3">
      <c r="A15" s="110" t="s">
        <v>32</v>
      </c>
      <c r="B15" s="111" t="s">
        <v>45</v>
      </c>
      <c r="C15" s="112" t="s">
        <v>46</v>
      </c>
      <c r="D15" s="113" t="s">
        <v>6</v>
      </c>
      <c r="E15" s="113">
        <v>57</v>
      </c>
      <c r="F15" s="105">
        <v>3.8</v>
      </c>
      <c r="G15" s="114">
        <f t="shared" si="0"/>
        <v>216.6</v>
      </c>
      <c r="H15" s="122"/>
      <c r="I15" s="123"/>
      <c r="J15" s="123"/>
    </row>
    <row r="16" spans="1:10" s="108" customFormat="1" ht="30.75" thickBot="1" x14ac:dyDescent="0.3">
      <c r="A16" s="110" t="s">
        <v>32</v>
      </c>
      <c r="B16" s="111" t="s">
        <v>47</v>
      </c>
      <c r="C16" s="112" t="s">
        <v>48</v>
      </c>
      <c r="D16" s="113" t="s">
        <v>6</v>
      </c>
      <c r="E16" s="113">
        <v>5</v>
      </c>
      <c r="F16" s="105">
        <v>1.2</v>
      </c>
      <c r="G16" s="114">
        <f t="shared" si="0"/>
        <v>6</v>
      </c>
      <c r="H16" s="122"/>
      <c r="I16" s="123"/>
      <c r="J16" s="123"/>
    </row>
    <row r="17" spans="1:10" s="108" customFormat="1" ht="30.75" thickBot="1" x14ac:dyDescent="0.3">
      <c r="A17" s="110" t="s">
        <v>32</v>
      </c>
      <c r="B17" s="111" t="s">
        <v>49</v>
      </c>
      <c r="C17" s="112" t="s">
        <v>50</v>
      </c>
      <c r="D17" s="113" t="s">
        <v>6</v>
      </c>
      <c r="E17" s="113">
        <v>5</v>
      </c>
      <c r="F17" s="105">
        <v>0.13</v>
      </c>
      <c r="G17" s="114">
        <f t="shared" si="0"/>
        <v>0.65</v>
      </c>
      <c r="H17" s="122"/>
      <c r="I17" s="123"/>
      <c r="J17" s="123"/>
    </row>
    <row r="18" spans="1:10" s="108" customFormat="1" ht="30.75" thickBot="1" x14ac:dyDescent="0.3">
      <c r="A18" s="110" t="s">
        <v>32</v>
      </c>
      <c r="B18" s="111" t="s">
        <v>51</v>
      </c>
      <c r="C18" s="112" t="s">
        <v>52</v>
      </c>
      <c r="D18" s="113" t="s">
        <v>7</v>
      </c>
      <c r="E18" s="113">
        <v>1</v>
      </c>
      <c r="F18" s="105">
        <v>265</v>
      </c>
      <c r="G18" s="114">
        <f t="shared" si="0"/>
        <v>265</v>
      </c>
      <c r="H18" s="122"/>
      <c r="I18" s="123"/>
      <c r="J18" s="123"/>
    </row>
    <row r="19" spans="1:10" s="108" customFormat="1" ht="30.75" thickBot="1" x14ac:dyDescent="0.3">
      <c r="A19" s="110" t="s">
        <v>32</v>
      </c>
      <c r="B19" s="111" t="s">
        <v>53</v>
      </c>
      <c r="C19" s="112" t="s">
        <v>54</v>
      </c>
      <c r="D19" s="113" t="s">
        <v>18</v>
      </c>
      <c r="E19" s="113">
        <v>1</v>
      </c>
      <c r="F19" s="105">
        <v>220</v>
      </c>
      <c r="G19" s="114">
        <f t="shared" si="0"/>
        <v>220</v>
      </c>
      <c r="H19" s="122"/>
      <c r="I19" s="123"/>
      <c r="J19" s="123"/>
    </row>
    <row r="20" spans="1:10" s="108" customFormat="1" ht="30.75" thickBot="1" x14ac:dyDescent="0.3">
      <c r="A20" s="110" t="s">
        <v>32</v>
      </c>
      <c r="B20" s="111" t="s">
        <v>55</v>
      </c>
      <c r="C20" s="112" t="s">
        <v>127</v>
      </c>
      <c r="D20" s="113" t="s">
        <v>18</v>
      </c>
      <c r="E20" s="113">
        <v>1</v>
      </c>
      <c r="F20" s="105">
        <v>220</v>
      </c>
      <c r="G20" s="114">
        <f t="shared" si="0"/>
        <v>220</v>
      </c>
      <c r="H20" s="122"/>
      <c r="I20" s="123"/>
      <c r="J20" s="123"/>
    </row>
    <row r="21" spans="1:10" s="108" customFormat="1" ht="30.75" thickBot="1" x14ac:dyDescent="0.3">
      <c r="A21" s="115" t="s">
        <v>32</v>
      </c>
      <c r="B21" s="116" t="s">
        <v>128</v>
      </c>
      <c r="C21" s="117" t="s">
        <v>56</v>
      </c>
      <c r="D21" s="118" t="s">
        <v>7</v>
      </c>
      <c r="E21" s="118">
        <v>2</v>
      </c>
      <c r="F21" s="105">
        <v>44.7</v>
      </c>
      <c r="G21" s="119">
        <f t="shared" si="0"/>
        <v>89.4</v>
      </c>
      <c r="H21" s="124" t="s">
        <v>19</v>
      </c>
      <c r="I21" s="125">
        <f>ROUND(SUM(G9:G21),2)</f>
        <v>1900.25</v>
      </c>
      <c r="J21" s="123"/>
    </row>
    <row r="22" spans="1:10" s="108" customFormat="1" ht="30.75" thickBot="1" x14ac:dyDescent="0.3">
      <c r="A22" s="101" t="s">
        <v>57</v>
      </c>
      <c r="B22" s="102" t="s">
        <v>58</v>
      </c>
      <c r="C22" s="103" t="s">
        <v>59</v>
      </c>
      <c r="D22" s="104" t="s">
        <v>60</v>
      </c>
      <c r="E22" s="104">
        <v>1</v>
      </c>
      <c r="F22" s="105">
        <v>300</v>
      </c>
      <c r="G22" s="106">
        <f t="shared" si="0"/>
        <v>300</v>
      </c>
      <c r="H22" s="122"/>
      <c r="I22" s="123"/>
      <c r="J22" s="123"/>
    </row>
    <row r="23" spans="1:10" s="108" customFormat="1" ht="30.75" thickBot="1" x14ac:dyDescent="0.3">
      <c r="A23" s="110" t="s">
        <v>57</v>
      </c>
      <c r="B23" s="111" t="s">
        <v>61</v>
      </c>
      <c r="C23" s="112" t="s">
        <v>129</v>
      </c>
      <c r="D23" s="113" t="s">
        <v>18</v>
      </c>
      <c r="E23" s="113">
        <v>1</v>
      </c>
      <c r="F23" s="105">
        <v>5</v>
      </c>
      <c r="G23" s="114">
        <f t="shared" si="0"/>
        <v>5</v>
      </c>
      <c r="H23" s="107"/>
    </row>
    <row r="24" spans="1:10" s="108" customFormat="1" ht="30.75" thickBot="1" x14ac:dyDescent="0.3">
      <c r="A24" s="110" t="s">
        <v>57</v>
      </c>
      <c r="B24" s="111" t="s">
        <v>63</v>
      </c>
      <c r="C24" s="112" t="s">
        <v>130</v>
      </c>
      <c r="D24" s="113" t="s">
        <v>18</v>
      </c>
      <c r="E24" s="113">
        <v>1</v>
      </c>
      <c r="F24" s="105">
        <v>45.8</v>
      </c>
      <c r="G24" s="114">
        <f t="shared" si="0"/>
        <v>45.8</v>
      </c>
      <c r="H24" s="107"/>
    </row>
    <row r="25" spans="1:10" s="108" customFormat="1" ht="30.75" thickBot="1" x14ac:dyDescent="0.3">
      <c r="A25" s="110" t="s">
        <v>57</v>
      </c>
      <c r="B25" s="111" t="s">
        <v>65</v>
      </c>
      <c r="C25" s="112" t="s">
        <v>66</v>
      </c>
      <c r="D25" s="113" t="s">
        <v>6</v>
      </c>
      <c r="E25" s="113">
        <v>5</v>
      </c>
      <c r="F25" s="105">
        <v>12.5</v>
      </c>
      <c r="G25" s="114">
        <f t="shared" si="0"/>
        <v>62.5</v>
      </c>
      <c r="H25" s="107"/>
    </row>
    <row r="26" spans="1:10" s="108" customFormat="1" ht="30.75" thickBot="1" x14ac:dyDescent="0.3">
      <c r="A26" s="110" t="s">
        <v>57</v>
      </c>
      <c r="B26" s="111" t="s">
        <v>67</v>
      </c>
      <c r="C26" s="112" t="s">
        <v>68</v>
      </c>
      <c r="D26" s="113" t="s">
        <v>6</v>
      </c>
      <c r="E26" s="113">
        <v>5</v>
      </c>
      <c r="F26" s="105">
        <v>1.5</v>
      </c>
      <c r="G26" s="114">
        <f t="shared" si="0"/>
        <v>7.5</v>
      </c>
      <c r="H26" s="107"/>
    </row>
    <row r="27" spans="1:10" s="108" customFormat="1" ht="30.75" thickBot="1" x14ac:dyDescent="0.3">
      <c r="A27" s="110" t="s">
        <v>57</v>
      </c>
      <c r="B27" s="111" t="s">
        <v>69</v>
      </c>
      <c r="C27" s="112" t="s">
        <v>70</v>
      </c>
      <c r="D27" s="113" t="s">
        <v>6</v>
      </c>
      <c r="E27" s="113">
        <v>5</v>
      </c>
      <c r="F27" s="105">
        <v>0.25</v>
      </c>
      <c r="G27" s="114">
        <f t="shared" si="0"/>
        <v>1.25</v>
      </c>
      <c r="H27" s="107"/>
    </row>
    <row r="28" spans="1:10" s="108" customFormat="1" ht="30.75" thickBot="1" x14ac:dyDescent="0.3">
      <c r="A28" s="110" t="s">
        <v>57</v>
      </c>
      <c r="B28" s="111" t="s">
        <v>71</v>
      </c>
      <c r="C28" s="112" t="s">
        <v>72</v>
      </c>
      <c r="D28" s="113" t="s">
        <v>18</v>
      </c>
      <c r="E28" s="113">
        <v>3</v>
      </c>
      <c r="F28" s="105">
        <v>5</v>
      </c>
      <c r="G28" s="114">
        <f t="shared" si="0"/>
        <v>15</v>
      </c>
      <c r="H28" s="107"/>
    </row>
    <row r="29" spans="1:10" s="108" customFormat="1" ht="30.75" thickBot="1" x14ac:dyDescent="0.3">
      <c r="A29" s="110" t="s">
        <v>57</v>
      </c>
      <c r="B29" s="111" t="s">
        <v>73</v>
      </c>
      <c r="C29" s="112" t="s">
        <v>74</v>
      </c>
      <c r="D29" s="113" t="s">
        <v>6</v>
      </c>
      <c r="E29" s="113">
        <v>57</v>
      </c>
      <c r="F29" s="105">
        <v>30</v>
      </c>
      <c r="G29" s="114">
        <f t="shared" si="0"/>
        <v>1710</v>
      </c>
      <c r="H29" s="107"/>
    </row>
    <row r="30" spans="1:10" s="108" customFormat="1" ht="30.75" thickBot="1" x14ac:dyDescent="0.3">
      <c r="A30" s="110" t="s">
        <v>57</v>
      </c>
      <c r="B30" s="111" t="s">
        <v>75</v>
      </c>
      <c r="C30" s="112" t="s">
        <v>76</v>
      </c>
      <c r="D30" s="113" t="s">
        <v>6</v>
      </c>
      <c r="E30" s="113">
        <v>62</v>
      </c>
      <c r="F30" s="105">
        <v>1.8</v>
      </c>
      <c r="G30" s="114">
        <f t="shared" si="0"/>
        <v>111.6</v>
      </c>
      <c r="H30" s="107"/>
    </row>
    <row r="31" spans="1:10" s="108" customFormat="1" ht="30.75" thickBot="1" x14ac:dyDescent="0.3">
      <c r="A31" s="110" t="s">
        <v>57</v>
      </c>
      <c r="B31" s="111" t="s">
        <v>77</v>
      </c>
      <c r="C31" s="112" t="s">
        <v>78</v>
      </c>
      <c r="D31" s="113" t="s">
        <v>6</v>
      </c>
      <c r="E31" s="113">
        <v>2</v>
      </c>
      <c r="F31" s="105">
        <v>1.8</v>
      </c>
      <c r="G31" s="114">
        <f t="shared" si="0"/>
        <v>3.6</v>
      </c>
      <c r="H31" s="107"/>
    </row>
    <row r="32" spans="1:10" s="108" customFormat="1" ht="30.75" thickBot="1" x14ac:dyDescent="0.3">
      <c r="A32" s="110" t="s">
        <v>57</v>
      </c>
      <c r="B32" s="111" t="s">
        <v>79</v>
      </c>
      <c r="C32" s="112" t="s">
        <v>80</v>
      </c>
      <c r="D32" s="113" t="s">
        <v>6</v>
      </c>
      <c r="E32" s="113">
        <v>7</v>
      </c>
      <c r="F32" s="105">
        <v>1.8</v>
      </c>
      <c r="G32" s="114">
        <f t="shared" si="0"/>
        <v>12.6</v>
      </c>
      <c r="H32" s="107"/>
    </row>
    <row r="33" spans="1:8" s="108" customFormat="1" ht="30.75" thickBot="1" x14ac:dyDescent="0.3">
      <c r="A33" s="110" t="s">
        <v>57</v>
      </c>
      <c r="B33" s="111" t="s">
        <v>81</v>
      </c>
      <c r="C33" s="112" t="s">
        <v>82</v>
      </c>
      <c r="D33" s="113" t="s">
        <v>6</v>
      </c>
      <c r="E33" s="113">
        <v>14</v>
      </c>
      <c r="F33" s="105">
        <v>1.5</v>
      </c>
      <c r="G33" s="114">
        <f t="shared" si="0"/>
        <v>21</v>
      </c>
      <c r="H33" s="107"/>
    </row>
    <row r="34" spans="1:8" s="108" customFormat="1" ht="30.75" thickBot="1" x14ac:dyDescent="0.3">
      <c r="A34" s="110" t="s">
        <v>57</v>
      </c>
      <c r="B34" s="111" t="s">
        <v>83</v>
      </c>
      <c r="C34" s="112" t="s">
        <v>84</v>
      </c>
      <c r="D34" s="113" t="s">
        <v>18</v>
      </c>
      <c r="E34" s="113">
        <v>1</v>
      </c>
      <c r="F34" s="105">
        <v>5</v>
      </c>
      <c r="G34" s="114">
        <f t="shared" si="0"/>
        <v>5</v>
      </c>
      <c r="H34" s="107"/>
    </row>
    <row r="35" spans="1:8" s="108" customFormat="1" ht="30.75" thickBot="1" x14ac:dyDescent="0.3">
      <c r="A35" s="110" t="s">
        <v>57</v>
      </c>
      <c r="B35" s="111" t="s">
        <v>85</v>
      </c>
      <c r="C35" s="112" t="s">
        <v>86</v>
      </c>
      <c r="D35" s="113" t="s">
        <v>18</v>
      </c>
      <c r="E35" s="113">
        <v>1</v>
      </c>
      <c r="F35" s="105">
        <v>50</v>
      </c>
      <c r="G35" s="114">
        <f t="shared" si="0"/>
        <v>50</v>
      </c>
      <c r="H35" s="107"/>
    </row>
    <row r="36" spans="1:8" s="108" customFormat="1" ht="30.75" thickBot="1" x14ac:dyDescent="0.3">
      <c r="A36" s="110" t="s">
        <v>57</v>
      </c>
      <c r="B36" s="111" t="s">
        <v>87</v>
      </c>
      <c r="C36" s="112" t="s">
        <v>88</v>
      </c>
      <c r="D36" s="113" t="s">
        <v>18</v>
      </c>
      <c r="E36" s="113">
        <v>1</v>
      </c>
      <c r="F36" s="105">
        <v>100</v>
      </c>
      <c r="G36" s="114">
        <f t="shared" si="0"/>
        <v>100</v>
      </c>
      <c r="H36" s="107"/>
    </row>
    <row r="37" spans="1:8" s="108" customFormat="1" ht="30.75" thickBot="1" x14ac:dyDescent="0.3">
      <c r="A37" s="110" t="s">
        <v>57</v>
      </c>
      <c r="B37" s="111" t="s">
        <v>89</v>
      </c>
      <c r="C37" s="112" t="s">
        <v>90</v>
      </c>
      <c r="D37" s="113" t="s">
        <v>18</v>
      </c>
      <c r="E37" s="113">
        <v>1</v>
      </c>
      <c r="F37" s="105">
        <v>45</v>
      </c>
      <c r="G37" s="114">
        <f t="shared" si="0"/>
        <v>45</v>
      </c>
      <c r="H37" s="107"/>
    </row>
    <row r="38" spans="1:8" s="108" customFormat="1" ht="30.75" thickBot="1" x14ac:dyDescent="0.3">
      <c r="A38" s="110" t="s">
        <v>57</v>
      </c>
      <c r="B38" s="111" t="s">
        <v>91</v>
      </c>
      <c r="C38" s="112" t="s">
        <v>131</v>
      </c>
      <c r="D38" s="113" t="s">
        <v>18</v>
      </c>
      <c r="E38" s="113">
        <v>1</v>
      </c>
      <c r="F38" s="105">
        <v>45</v>
      </c>
      <c r="G38" s="114">
        <f t="shared" si="0"/>
        <v>45</v>
      </c>
      <c r="H38" s="107"/>
    </row>
    <row r="39" spans="1:8" s="108" customFormat="1" ht="30.75" thickBot="1" x14ac:dyDescent="0.3">
      <c r="A39" s="110" t="s">
        <v>57</v>
      </c>
      <c r="B39" s="111" t="s">
        <v>93</v>
      </c>
      <c r="C39" s="112" t="s">
        <v>92</v>
      </c>
      <c r="D39" s="113" t="s">
        <v>7</v>
      </c>
      <c r="E39" s="113">
        <v>1</v>
      </c>
      <c r="F39" s="105">
        <v>22.1</v>
      </c>
      <c r="G39" s="114">
        <f t="shared" si="0"/>
        <v>22.1</v>
      </c>
      <c r="H39" s="107"/>
    </row>
    <row r="40" spans="1:8" s="108" customFormat="1" ht="30.75" thickBot="1" x14ac:dyDescent="0.3">
      <c r="A40" s="110" t="s">
        <v>57</v>
      </c>
      <c r="B40" s="111" t="s">
        <v>95</v>
      </c>
      <c r="C40" s="112" t="s">
        <v>94</v>
      </c>
      <c r="D40" s="113" t="s">
        <v>23</v>
      </c>
      <c r="E40" s="113">
        <v>2</v>
      </c>
      <c r="F40" s="105">
        <v>2.5</v>
      </c>
      <c r="G40" s="114">
        <f t="shared" si="0"/>
        <v>5</v>
      </c>
      <c r="H40" s="107"/>
    </row>
    <row r="41" spans="1:8" s="108" customFormat="1" ht="30.75" thickBot="1" x14ac:dyDescent="0.3">
      <c r="A41" s="110" t="s">
        <v>57</v>
      </c>
      <c r="B41" s="111" t="s">
        <v>97</v>
      </c>
      <c r="C41" s="112" t="s">
        <v>96</v>
      </c>
      <c r="D41" s="113" t="s">
        <v>18</v>
      </c>
      <c r="E41" s="113">
        <v>4</v>
      </c>
      <c r="F41" s="105">
        <v>22</v>
      </c>
      <c r="G41" s="114">
        <f t="shared" si="0"/>
        <v>88</v>
      </c>
      <c r="H41" s="107"/>
    </row>
    <row r="42" spans="1:8" s="108" customFormat="1" ht="30.75" thickBot="1" x14ac:dyDescent="0.3">
      <c r="A42" s="110" t="s">
        <v>57</v>
      </c>
      <c r="B42" s="111" t="s">
        <v>98</v>
      </c>
      <c r="C42" s="112" t="s">
        <v>24</v>
      </c>
      <c r="D42" s="113" t="s">
        <v>18</v>
      </c>
      <c r="E42" s="113">
        <v>3</v>
      </c>
      <c r="F42" s="105">
        <v>5</v>
      </c>
      <c r="G42" s="114">
        <f t="shared" si="0"/>
        <v>15</v>
      </c>
      <c r="H42" s="107"/>
    </row>
    <row r="43" spans="1:8" s="108" customFormat="1" ht="30.75" thickBot="1" x14ac:dyDescent="0.3">
      <c r="A43" s="110" t="s">
        <v>57</v>
      </c>
      <c r="B43" s="111" t="s">
        <v>100</v>
      </c>
      <c r="C43" s="112" t="s">
        <v>99</v>
      </c>
      <c r="D43" s="113" t="s">
        <v>18</v>
      </c>
      <c r="E43" s="113">
        <v>1</v>
      </c>
      <c r="F43" s="105">
        <v>45.8</v>
      </c>
      <c r="G43" s="114">
        <f t="shared" si="0"/>
        <v>45.8</v>
      </c>
      <c r="H43" s="107"/>
    </row>
    <row r="44" spans="1:8" s="108" customFormat="1" ht="30.75" thickBot="1" x14ac:dyDescent="0.3">
      <c r="A44" s="110" t="s">
        <v>57</v>
      </c>
      <c r="B44" s="111" t="s">
        <v>101</v>
      </c>
      <c r="C44" s="112" t="s">
        <v>25</v>
      </c>
      <c r="D44" s="113" t="s">
        <v>18</v>
      </c>
      <c r="E44" s="113">
        <v>2</v>
      </c>
      <c r="F44" s="105">
        <v>5</v>
      </c>
      <c r="G44" s="114">
        <f t="shared" si="0"/>
        <v>10</v>
      </c>
      <c r="H44" s="107"/>
    </row>
    <row r="45" spans="1:8" s="108" customFormat="1" ht="30.75" thickBot="1" x14ac:dyDescent="0.3">
      <c r="A45" s="110" t="s">
        <v>57</v>
      </c>
      <c r="B45" s="111" t="s">
        <v>103</v>
      </c>
      <c r="C45" s="112" t="s">
        <v>102</v>
      </c>
      <c r="D45" s="113" t="s">
        <v>18</v>
      </c>
      <c r="E45" s="113">
        <v>2</v>
      </c>
      <c r="F45" s="105">
        <v>5</v>
      </c>
      <c r="G45" s="114">
        <f t="shared" si="0"/>
        <v>10</v>
      </c>
      <c r="H45" s="107"/>
    </row>
    <row r="46" spans="1:8" s="108" customFormat="1" ht="30.75" thickBot="1" x14ac:dyDescent="0.3">
      <c r="A46" s="110" t="s">
        <v>57</v>
      </c>
      <c r="B46" s="111" t="s">
        <v>105</v>
      </c>
      <c r="C46" s="112" t="s">
        <v>104</v>
      </c>
      <c r="D46" s="113" t="s">
        <v>18</v>
      </c>
      <c r="E46" s="113">
        <v>3</v>
      </c>
      <c r="F46" s="105">
        <v>5</v>
      </c>
      <c r="G46" s="114">
        <f t="shared" si="0"/>
        <v>15</v>
      </c>
      <c r="H46" s="107"/>
    </row>
    <row r="47" spans="1:8" s="108" customFormat="1" ht="30" customHeight="1" thickBot="1" x14ac:dyDescent="0.3">
      <c r="A47" s="110" t="s">
        <v>57</v>
      </c>
      <c r="B47" s="111" t="s">
        <v>107</v>
      </c>
      <c r="C47" s="112" t="s">
        <v>106</v>
      </c>
      <c r="D47" s="113" t="s">
        <v>7</v>
      </c>
      <c r="E47" s="113">
        <v>1</v>
      </c>
      <c r="F47" s="105">
        <v>200</v>
      </c>
      <c r="G47" s="114">
        <f t="shared" si="0"/>
        <v>200</v>
      </c>
      <c r="H47" s="107"/>
    </row>
    <row r="48" spans="1:8" s="108" customFormat="1" ht="30" customHeight="1" thickBot="1" x14ac:dyDescent="0.3">
      <c r="A48" s="110" t="s">
        <v>57</v>
      </c>
      <c r="B48" s="111" t="s">
        <v>109</v>
      </c>
      <c r="C48" s="112" t="s">
        <v>108</v>
      </c>
      <c r="D48" s="113" t="s">
        <v>21</v>
      </c>
      <c r="E48" s="113">
        <v>8</v>
      </c>
      <c r="F48" s="105">
        <v>2.5</v>
      </c>
      <c r="G48" s="114">
        <f t="shared" si="0"/>
        <v>20</v>
      </c>
      <c r="H48" s="107"/>
    </row>
    <row r="49" spans="1:10" s="108" customFormat="1" ht="31.5" customHeight="1" thickBot="1" x14ac:dyDescent="0.3">
      <c r="A49" s="110" t="s">
        <v>57</v>
      </c>
      <c r="B49" s="111" t="s">
        <v>111</v>
      </c>
      <c r="C49" s="112" t="s">
        <v>110</v>
      </c>
      <c r="D49" s="113" t="s">
        <v>26</v>
      </c>
      <c r="E49" s="113">
        <v>1.2</v>
      </c>
      <c r="F49" s="105">
        <v>5.5</v>
      </c>
      <c r="G49" s="114">
        <f t="shared" si="0"/>
        <v>6.6</v>
      </c>
      <c r="H49" s="107"/>
    </row>
    <row r="50" spans="1:10" s="108" customFormat="1" ht="30.75" thickBot="1" x14ac:dyDescent="0.3">
      <c r="A50" s="110" t="s">
        <v>57</v>
      </c>
      <c r="B50" s="111" t="s">
        <v>113</v>
      </c>
      <c r="C50" s="112" t="s">
        <v>118</v>
      </c>
      <c r="D50" s="113" t="s">
        <v>21</v>
      </c>
      <c r="E50" s="113">
        <v>2</v>
      </c>
      <c r="F50" s="105">
        <v>150</v>
      </c>
      <c r="G50" s="114">
        <f t="shared" si="0"/>
        <v>300</v>
      </c>
      <c r="H50" s="107"/>
    </row>
    <row r="51" spans="1:10" s="108" customFormat="1" ht="30.75" thickBot="1" x14ac:dyDescent="0.3">
      <c r="A51" s="115" t="s">
        <v>57</v>
      </c>
      <c r="B51" s="116" t="s">
        <v>115</v>
      </c>
      <c r="C51" s="117" t="s">
        <v>132</v>
      </c>
      <c r="D51" s="118" t="s">
        <v>21</v>
      </c>
      <c r="E51" s="118">
        <v>6</v>
      </c>
      <c r="F51" s="105">
        <v>25</v>
      </c>
      <c r="G51" s="119">
        <f t="shared" si="0"/>
        <v>150</v>
      </c>
      <c r="H51" s="120" t="s">
        <v>20</v>
      </c>
      <c r="I51" s="121">
        <f>ROUND(SUM(G22:G51),2)</f>
        <v>3428.35</v>
      </c>
    </row>
    <row r="52" spans="1:10" ht="43.5" thickBot="1" x14ac:dyDescent="0.3">
      <c r="A52" s="2"/>
      <c r="B52" s="1"/>
      <c r="C52" s="2"/>
      <c r="D52" s="1"/>
      <c r="E52" s="1"/>
      <c r="F52" s="26" t="s">
        <v>133</v>
      </c>
      <c r="G52" s="27">
        <f>SUM(G9:G51)</f>
        <v>5328.6000000000022</v>
      </c>
      <c r="H52" s="42"/>
      <c r="I52" s="43"/>
    </row>
    <row r="53" spans="1:10" x14ac:dyDescent="0.25">
      <c r="A53"/>
      <c r="B53"/>
      <c r="C53"/>
      <c r="D53"/>
      <c r="E53"/>
      <c r="F53"/>
      <c r="G53"/>
      <c r="H53"/>
      <c r="I53"/>
      <c r="J53"/>
    </row>
    <row r="54" spans="1:10" ht="15.75" x14ac:dyDescent="0.25">
      <c r="A54" s="167" t="s">
        <v>134</v>
      </c>
      <c r="B54" s="167"/>
      <c r="C54" s="167"/>
      <c r="D54" s="167"/>
      <c r="E54" s="167"/>
      <c r="F54" s="167"/>
      <c r="G54" s="167"/>
      <c r="H54"/>
      <c r="I54"/>
      <c r="J54"/>
    </row>
    <row r="55" spans="1:10" ht="15.75" thickBot="1" x14ac:dyDescent="0.3">
      <c r="A55" s="70"/>
      <c r="B55" s="70"/>
      <c r="C55" s="70"/>
      <c r="D55" s="70"/>
      <c r="E55" s="71"/>
      <c r="F55" s="70"/>
      <c r="G55" s="70"/>
      <c r="H55"/>
      <c r="I55"/>
      <c r="J55"/>
    </row>
    <row r="56" spans="1:10" x14ac:dyDescent="0.25">
      <c r="A56" s="168" t="s">
        <v>135</v>
      </c>
      <c r="B56" s="169"/>
      <c r="C56" s="169"/>
      <c r="D56" s="169"/>
      <c r="E56" s="169"/>
      <c r="F56" s="169"/>
      <c r="G56" s="170"/>
      <c r="J56"/>
    </row>
    <row r="57" spans="1:10" ht="43.5" thickBot="1" x14ac:dyDescent="0.3">
      <c r="A57" s="28" t="s">
        <v>0</v>
      </c>
      <c r="B57" s="29" t="s">
        <v>1</v>
      </c>
      <c r="C57" s="30" t="s">
        <v>2</v>
      </c>
      <c r="D57" s="30" t="s">
        <v>3</v>
      </c>
      <c r="E57" s="31" t="s">
        <v>4</v>
      </c>
      <c r="F57" s="72" t="s">
        <v>257</v>
      </c>
      <c r="G57" s="33" t="s">
        <v>5</v>
      </c>
      <c r="J57"/>
    </row>
    <row r="58" spans="1:10" s="108" customFormat="1" ht="180.75" thickBot="1" x14ac:dyDescent="0.3">
      <c r="A58" s="101" t="s">
        <v>32</v>
      </c>
      <c r="B58" s="102" t="s">
        <v>33</v>
      </c>
      <c r="C58" s="103" t="s">
        <v>34</v>
      </c>
      <c r="D58" s="104" t="s">
        <v>7</v>
      </c>
      <c r="E58" s="104">
        <v>1</v>
      </c>
      <c r="F58" s="105">
        <v>700</v>
      </c>
      <c r="G58" s="106">
        <f t="shared" ref="G58:G97" si="1">ROUND((E58*F58),2)</f>
        <v>700</v>
      </c>
      <c r="H58" s="107"/>
      <c r="J58" s="109"/>
    </row>
    <row r="59" spans="1:10" s="108" customFormat="1" ht="30.75" thickBot="1" x14ac:dyDescent="0.3">
      <c r="A59" s="110" t="s">
        <v>32</v>
      </c>
      <c r="B59" s="111" t="s">
        <v>35</v>
      </c>
      <c r="C59" s="112" t="s">
        <v>36</v>
      </c>
      <c r="D59" s="113" t="s">
        <v>18</v>
      </c>
      <c r="E59" s="113">
        <v>2</v>
      </c>
      <c r="F59" s="105">
        <v>18</v>
      </c>
      <c r="G59" s="114">
        <f t="shared" si="1"/>
        <v>36</v>
      </c>
      <c r="H59" s="107"/>
      <c r="J59" s="109"/>
    </row>
    <row r="60" spans="1:10" s="108" customFormat="1" ht="30.75" thickBot="1" x14ac:dyDescent="0.3">
      <c r="A60" s="110" t="s">
        <v>32</v>
      </c>
      <c r="B60" s="111" t="s">
        <v>37</v>
      </c>
      <c r="C60" s="112" t="s">
        <v>38</v>
      </c>
      <c r="D60" s="113" t="s">
        <v>18</v>
      </c>
      <c r="E60" s="113">
        <v>2</v>
      </c>
      <c r="F60" s="105">
        <v>2.5</v>
      </c>
      <c r="G60" s="114">
        <f t="shared" si="1"/>
        <v>5</v>
      </c>
      <c r="H60" s="107"/>
      <c r="J60" s="109"/>
    </row>
    <row r="61" spans="1:10" s="108" customFormat="1" ht="30.75" thickBot="1" x14ac:dyDescent="0.3">
      <c r="A61" s="110" t="s">
        <v>32</v>
      </c>
      <c r="B61" s="111" t="s">
        <v>39</v>
      </c>
      <c r="C61" s="112" t="s">
        <v>40</v>
      </c>
      <c r="D61" s="113" t="s">
        <v>6</v>
      </c>
      <c r="E61" s="113">
        <v>29</v>
      </c>
      <c r="F61" s="105">
        <v>1.8</v>
      </c>
      <c r="G61" s="114">
        <f t="shared" si="1"/>
        <v>52.2</v>
      </c>
      <c r="H61" s="107"/>
      <c r="J61" s="109"/>
    </row>
    <row r="62" spans="1:10" s="108" customFormat="1" ht="30.75" thickBot="1" x14ac:dyDescent="0.3">
      <c r="A62" s="110" t="s">
        <v>32</v>
      </c>
      <c r="B62" s="111" t="s">
        <v>41</v>
      </c>
      <c r="C62" s="112" t="s">
        <v>42</v>
      </c>
      <c r="D62" s="113" t="s">
        <v>6</v>
      </c>
      <c r="E62" s="113">
        <v>14</v>
      </c>
      <c r="F62" s="105">
        <v>0.7</v>
      </c>
      <c r="G62" s="114">
        <f t="shared" si="1"/>
        <v>9.8000000000000007</v>
      </c>
      <c r="H62" s="107"/>
      <c r="J62" s="109"/>
    </row>
    <row r="63" spans="1:10" s="108" customFormat="1" ht="30.75" thickBot="1" x14ac:dyDescent="0.3">
      <c r="A63" s="110" t="s">
        <v>32</v>
      </c>
      <c r="B63" s="111" t="s">
        <v>43</v>
      </c>
      <c r="C63" s="112" t="s">
        <v>44</v>
      </c>
      <c r="D63" s="113" t="s">
        <v>7</v>
      </c>
      <c r="E63" s="113">
        <v>6</v>
      </c>
      <c r="F63" s="105">
        <v>5.5</v>
      </c>
      <c r="G63" s="114">
        <f t="shared" si="1"/>
        <v>33</v>
      </c>
      <c r="H63" s="107"/>
      <c r="J63" s="109"/>
    </row>
    <row r="64" spans="1:10" s="108" customFormat="1" ht="30.75" thickBot="1" x14ac:dyDescent="0.3">
      <c r="A64" s="110" t="s">
        <v>32</v>
      </c>
      <c r="B64" s="111" t="s">
        <v>45</v>
      </c>
      <c r="C64" s="112" t="s">
        <v>46</v>
      </c>
      <c r="D64" s="113" t="s">
        <v>6</v>
      </c>
      <c r="E64" s="113">
        <v>15</v>
      </c>
      <c r="F64" s="105">
        <v>3.8</v>
      </c>
      <c r="G64" s="114">
        <f t="shared" si="1"/>
        <v>57</v>
      </c>
      <c r="H64" s="107"/>
      <c r="J64" s="109"/>
    </row>
    <row r="65" spans="1:10" s="108" customFormat="1" ht="30.75" thickBot="1" x14ac:dyDescent="0.3">
      <c r="A65" s="110" t="s">
        <v>32</v>
      </c>
      <c r="B65" s="111" t="s">
        <v>47</v>
      </c>
      <c r="C65" s="112" t="s">
        <v>48</v>
      </c>
      <c r="D65" s="113" t="s">
        <v>6</v>
      </c>
      <c r="E65" s="113">
        <v>1</v>
      </c>
      <c r="F65" s="105">
        <v>1.2</v>
      </c>
      <c r="G65" s="114">
        <f t="shared" si="1"/>
        <v>1.2</v>
      </c>
      <c r="H65" s="107"/>
      <c r="J65" s="109"/>
    </row>
    <row r="66" spans="1:10" s="108" customFormat="1" ht="30.75" thickBot="1" x14ac:dyDescent="0.3">
      <c r="A66" s="110" t="s">
        <v>32</v>
      </c>
      <c r="B66" s="111" t="s">
        <v>49</v>
      </c>
      <c r="C66" s="112" t="s">
        <v>50</v>
      </c>
      <c r="D66" s="113" t="s">
        <v>6</v>
      </c>
      <c r="E66" s="113">
        <v>1</v>
      </c>
      <c r="F66" s="105">
        <v>0.13</v>
      </c>
      <c r="G66" s="114">
        <f t="shared" si="1"/>
        <v>0.13</v>
      </c>
      <c r="H66" s="107"/>
      <c r="J66" s="109"/>
    </row>
    <row r="67" spans="1:10" s="108" customFormat="1" ht="30.75" thickBot="1" x14ac:dyDescent="0.3">
      <c r="A67" s="110" t="s">
        <v>32</v>
      </c>
      <c r="B67" s="111" t="s">
        <v>51</v>
      </c>
      <c r="C67" s="112" t="s">
        <v>52</v>
      </c>
      <c r="D67" s="113" t="s">
        <v>7</v>
      </c>
      <c r="E67" s="113">
        <v>2</v>
      </c>
      <c r="F67" s="105">
        <v>265</v>
      </c>
      <c r="G67" s="114">
        <f t="shared" si="1"/>
        <v>530</v>
      </c>
      <c r="H67" s="107"/>
      <c r="J67" s="109"/>
    </row>
    <row r="68" spans="1:10" s="108" customFormat="1" ht="30.75" thickBot="1" x14ac:dyDescent="0.3">
      <c r="A68" s="110" t="s">
        <v>32</v>
      </c>
      <c r="B68" s="111" t="s">
        <v>53</v>
      </c>
      <c r="C68" s="112" t="s">
        <v>54</v>
      </c>
      <c r="D68" s="113" t="s">
        <v>18</v>
      </c>
      <c r="E68" s="113">
        <v>2</v>
      </c>
      <c r="F68" s="105">
        <v>220</v>
      </c>
      <c r="G68" s="114">
        <f t="shared" si="1"/>
        <v>440</v>
      </c>
      <c r="H68" s="107"/>
      <c r="J68" s="109"/>
    </row>
    <row r="69" spans="1:10" s="108" customFormat="1" ht="30.75" thickBot="1" x14ac:dyDescent="0.3">
      <c r="A69" s="115" t="s">
        <v>32</v>
      </c>
      <c r="B69" s="116" t="s">
        <v>55</v>
      </c>
      <c r="C69" s="117" t="s">
        <v>56</v>
      </c>
      <c r="D69" s="118" t="s">
        <v>7</v>
      </c>
      <c r="E69" s="118">
        <v>3</v>
      </c>
      <c r="F69" s="105">
        <v>44.7</v>
      </c>
      <c r="G69" s="119">
        <f t="shared" si="1"/>
        <v>134.1</v>
      </c>
      <c r="H69" s="120" t="s">
        <v>19</v>
      </c>
      <c r="I69" s="121">
        <f>ROUND(SUM(G58:G69),2)</f>
        <v>1998.43</v>
      </c>
      <c r="J69" s="109"/>
    </row>
    <row r="70" spans="1:10" s="108" customFormat="1" ht="30.75" thickBot="1" x14ac:dyDescent="0.3">
      <c r="A70" s="101" t="s">
        <v>57</v>
      </c>
      <c r="B70" s="102" t="s">
        <v>58</v>
      </c>
      <c r="C70" s="103" t="s">
        <v>59</v>
      </c>
      <c r="D70" s="104" t="s">
        <v>60</v>
      </c>
      <c r="E70" s="104">
        <v>1</v>
      </c>
      <c r="F70" s="105">
        <v>300</v>
      </c>
      <c r="G70" s="106">
        <f t="shared" si="1"/>
        <v>300</v>
      </c>
      <c r="H70" s="107"/>
      <c r="J70" s="109"/>
    </row>
    <row r="71" spans="1:10" s="108" customFormat="1" ht="30.75" thickBot="1" x14ac:dyDescent="0.3">
      <c r="A71" s="110" t="s">
        <v>57</v>
      </c>
      <c r="B71" s="111" t="s">
        <v>61</v>
      </c>
      <c r="C71" s="112" t="s">
        <v>136</v>
      </c>
      <c r="D71" s="113" t="s">
        <v>18</v>
      </c>
      <c r="E71" s="113">
        <v>1</v>
      </c>
      <c r="F71" s="105">
        <v>5</v>
      </c>
      <c r="G71" s="114">
        <f t="shared" si="1"/>
        <v>5</v>
      </c>
      <c r="H71" s="107"/>
      <c r="J71" s="109"/>
    </row>
    <row r="72" spans="1:10" s="108" customFormat="1" ht="30.75" thickBot="1" x14ac:dyDescent="0.3">
      <c r="A72" s="110" t="s">
        <v>57</v>
      </c>
      <c r="B72" s="111" t="s">
        <v>63</v>
      </c>
      <c r="C72" s="112" t="s">
        <v>137</v>
      </c>
      <c r="D72" s="113" t="s">
        <v>18</v>
      </c>
      <c r="E72" s="113">
        <v>1</v>
      </c>
      <c r="F72" s="105">
        <v>45.8</v>
      </c>
      <c r="G72" s="114">
        <f t="shared" si="1"/>
        <v>45.8</v>
      </c>
      <c r="H72" s="107"/>
      <c r="J72" s="109"/>
    </row>
    <row r="73" spans="1:10" s="108" customFormat="1" ht="30.75" thickBot="1" x14ac:dyDescent="0.3">
      <c r="A73" s="110" t="s">
        <v>57</v>
      </c>
      <c r="B73" s="111" t="s">
        <v>65</v>
      </c>
      <c r="C73" s="112" t="s">
        <v>66</v>
      </c>
      <c r="D73" s="113" t="s">
        <v>6</v>
      </c>
      <c r="E73" s="113">
        <v>1</v>
      </c>
      <c r="F73" s="105">
        <v>12.5</v>
      </c>
      <c r="G73" s="114">
        <f t="shared" si="1"/>
        <v>12.5</v>
      </c>
      <c r="H73" s="107"/>
      <c r="J73" s="109"/>
    </row>
    <row r="74" spans="1:10" s="108" customFormat="1" ht="30.75" thickBot="1" x14ac:dyDescent="0.3">
      <c r="A74" s="110" t="s">
        <v>57</v>
      </c>
      <c r="B74" s="111" t="s">
        <v>67</v>
      </c>
      <c r="C74" s="112" t="s">
        <v>68</v>
      </c>
      <c r="D74" s="113" t="s">
        <v>6</v>
      </c>
      <c r="E74" s="113">
        <v>1</v>
      </c>
      <c r="F74" s="105">
        <v>1.5</v>
      </c>
      <c r="G74" s="114">
        <f t="shared" si="1"/>
        <v>1.5</v>
      </c>
      <c r="H74" s="107"/>
      <c r="J74" s="109"/>
    </row>
    <row r="75" spans="1:10" s="108" customFormat="1" ht="30.75" thickBot="1" x14ac:dyDescent="0.3">
      <c r="A75" s="110" t="s">
        <v>57</v>
      </c>
      <c r="B75" s="111" t="s">
        <v>69</v>
      </c>
      <c r="C75" s="112" t="s">
        <v>70</v>
      </c>
      <c r="D75" s="113" t="s">
        <v>6</v>
      </c>
      <c r="E75" s="113">
        <v>1</v>
      </c>
      <c r="F75" s="105">
        <v>0.25</v>
      </c>
      <c r="G75" s="114">
        <f t="shared" si="1"/>
        <v>0.25</v>
      </c>
      <c r="H75" s="107"/>
      <c r="J75" s="109"/>
    </row>
    <row r="76" spans="1:10" s="108" customFormat="1" ht="30.75" thickBot="1" x14ac:dyDescent="0.3">
      <c r="A76" s="110" t="s">
        <v>57</v>
      </c>
      <c r="B76" s="111" t="s">
        <v>71</v>
      </c>
      <c r="C76" s="112" t="s">
        <v>72</v>
      </c>
      <c r="D76" s="113" t="s">
        <v>18</v>
      </c>
      <c r="E76" s="113">
        <v>2</v>
      </c>
      <c r="F76" s="105">
        <v>5</v>
      </c>
      <c r="G76" s="114">
        <f t="shared" si="1"/>
        <v>10</v>
      </c>
      <c r="H76" s="107"/>
      <c r="J76" s="109"/>
    </row>
    <row r="77" spans="1:10" s="108" customFormat="1" ht="30.75" thickBot="1" x14ac:dyDescent="0.3">
      <c r="A77" s="110" t="s">
        <v>57</v>
      </c>
      <c r="B77" s="111" t="s">
        <v>73</v>
      </c>
      <c r="C77" s="112" t="s">
        <v>74</v>
      </c>
      <c r="D77" s="113" t="s">
        <v>6</v>
      </c>
      <c r="E77" s="113">
        <v>15</v>
      </c>
      <c r="F77" s="105">
        <v>30</v>
      </c>
      <c r="G77" s="114">
        <f t="shared" si="1"/>
        <v>450</v>
      </c>
      <c r="H77" s="107"/>
      <c r="J77" s="109"/>
    </row>
    <row r="78" spans="1:10" s="108" customFormat="1" ht="30.75" thickBot="1" x14ac:dyDescent="0.3">
      <c r="A78" s="110" t="s">
        <v>57</v>
      </c>
      <c r="B78" s="111" t="s">
        <v>75</v>
      </c>
      <c r="C78" s="112" t="s">
        <v>76</v>
      </c>
      <c r="D78" s="113" t="s">
        <v>6</v>
      </c>
      <c r="E78" s="113">
        <v>16</v>
      </c>
      <c r="F78" s="105">
        <v>1.8</v>
      </c>
      <c r="G78" s="114">
        <f t="shared" si="1"/>
        <v>28.8</v>
      </c>
      <c r="H78" s="107"/>
      <c r="J78" s="109"/>
    </row>
    <row r="79" spans="1:10" s="108" customFormat="1" ht="30.75" thickBot="1" x14ac:dyDescent="0.3">
      <c r="A79" s="110" t="s">
        <v>57</v>
      </c>
      <c r="B79" s="111" t="s">
        <v>77</v>
      </c>
      <c r="C79" s="112" t="s">
        <v>78</v>
      </c>
      <c r="D79" s="113" t="s">
        <v>6</v>
      </c>
      <c r="E79" s="113">
        <v>6</v>
      </c>
      <c r="F79" s="105">
        <v>1.8</v>
      </c>
      <c r="G79" s="114">
        <f t="shared" si="1"/>
        <v>10.8</v>
      </c>
      <c r="H79" s="107"/>
      <c r="J79" s="109"/>
    </row>
    <row r="80" spans="1:10" s="108" customFormat="1" ht="30.75" thickBot="1" x14ac:dyDescent="0.3">
      <c r="A80" s="110" t="s">
        <v>57</v>
      </c>
      <c r="B80" s="111" t="s">
        <v>79</v>
      </c>
      <c r="C80" s="112" t="s">
        <v>80</v>
      </c>
      <c r="D80" s="113" t="s">
        <v>6</v>
      </c>
      <c r="E80" s="113">
        <v>7</v>
      </c>
      <c r="F80" s="105">
        <v>1.8</v>
      </c>
      <c r="G80" s="114">
        <f t="shared" si="1"/>
        <v>12.6</v>
      </c>
      <c r="H80" s="107"/>
      <c r="J80" s="109"/>
    </row>
    <row r="81" spans="1:10" s="108" customFormat="1" ht="30.75" thickBot="1" x14ac:dyDescent="0.3">
      <c r="A81" s="110" t="s">
        <v>57</v>
      </c>
      <c r="B81" s="111" t="s">
        <v>81</v>
      </c>
      <c r="C81" s="112" t="s">
        <v>82</v>
      </c>
      <c r="D81" s="113" t="s">
        <v>6</v>
      </c>
      <c r="E81" s="113">
        <v>14</v>
      </c>
      <c r="F81" s="105">
        <v>1.5</v>
      </c>
      <c r="G81" s="114">
        <f t="shared" si="1"/>
        <v>21</v>
      </c>
      <c r="H81" s="107"/>
      <c r="J81" s="109"/>
    </row>
    <row r="82" spans="1:10" s="108" customFormat="1" ht="30.75" thickBot="1" x14ac:dyDescent="0.3">
      <c r="A82" s="110" t="s">
        <v>57</v>
      </c>
      <c r="B82" s="111" t="s">
        <v>83</v>
      </c>
      <c r="C82" s="112" t="s">
        <v>84</v>
      </c>
      <c r="D82" s="113" t="s">
        <v>18</v>
      </c>
      <c r="E82" s="113">
        <v>2</v>
      </c>
      <c r="F82" s="105">
        <v>5</v>
      </c>
      <c r="G82" s="114">
        <f t="shared" si="1"/>
        <v>10</v>
      </c>
      <c r="H82" s="107"/>
      <c r="J82" s="109"/>
    </row>
    <row r="83" spans="1:10" s="108" customFormat="1" ht="30.75" thickBot="1" x14ac:dyDescent="0.3">
      <c r="A83" s="110" t="s">
        <v>57</v>
      </c>
      <c r="B83" s="111" t="s">
        <v>85</v>
      </c>
      <c r="C83" s="112" t="s">
        <v>86</v>
      </c>
      <c r="D83" s="113" t="s">
        <v>18</v>
      </c>
      <c r="E83" s="113">
        <v>2</v>
      </c>
      <c r="F83" s="105">
        <v>50</v>
      </c>
      <c r="G83" s="114">
        <f t="shared" si="1"/>
        <v>100</v>
      </c>
      <c r="H83" s="107"/>
      <c r="J83" s="109"/>
    </row>
    <row r="84" spans="1:10" s="108" customFormat="1" ht="30.75" thickBot="1" x14ac:dyDescent="0.3">
      <c r="A84" s="110" t="s">
        <v>57</v>
      </c>
      <c r="B84" s="111" t="s">
        <v>87</v>
      </c>
      <c r="C84" s="112" t="s">
        <v>88</v>
      </c>
      <c r="D84" s="113" t="s">
        <v>18</v>
      </c>
      <c r="E84" s="113">
        <v>2</v>
      </c>
      <c r="F84" s="105">
        <v>100</v>
      </c>
      <c r="G84" s="114">
        <f t="shared" si="1"/>
        <v>200</v>
      </c>
      <c r="H84" s="107"/>
      <c r="J84" s="109"/>
    </row>
    <row r="85" spans="1:10" s="108" customFormat="1" ht="30.75" thickBot="1" x14ac:dyDescent="0.3">
      <c r="A85" s="110" t="s">
        <v>57</v>
      </c>
      <c r="B85" s="111" t="s">
        <v>89</v>
      </c>
      <c r="C85" s="112" t="s">
        <v>90</v>
      </c>
      <c r="D85" s="113" t="s">
        <v>18</v>
      </c>
      <c r="E85" s="113">
        <v>2</v>
      </c>
      <c r="F85" s="105">
        <v>45</v>
      </c>
      <c r="G85" s="114">
        <f t="shared" si="1"/>
        <v>90</v>
      </c>
      <c r="H85" s="107"/>
      <c r="J85" s="109"/>
    </row>
    <row r="86" spans="1:10" s="108" customFormat="1" ht="30.75" thickBot="1" x14ac:dyDescent="0.3">
      <c r="A86" s="110" t="s">
        <v>57</v>
      </c>
      <c r="B86" s="111" t="s">
        <v>91</v>
      </c>
      <c r="C86" s="112" t="s">
        <v>92</v>
      </c>
      <c r="D86" s="113" t="s">
        <v>7</v>
      </c>
      <c r="E86" s="113">
        <v>2</v>
      </c>
      <c r="F86" s="105">
        <v>22.1</v>
      </c>
      <c r="G86" s="114">
        <f t="shared" si="1"/>
        <v>44.2</v>
      </c>
      <c r="H86" s="107"/>
      <c r="J86" s="109"/>
    </row>
    <row r="87" spans="1:10" s="108" customFormat="1" ht="30.75" thickBot="1" x14ac:dyDescent="0.3">
      <c r="A87" s="110" t="s">
        <v>57</v>
      </c>
      <c r="B87" s="111" t="s">
        <v>93</v>
      </c>
      <c r="C87" s="112" t="s">
        <v>94</v>
      </c>
      <c r="D87" s="113" t="s">
        <v>23</v>
      </c>
      <c r="E87" s="113">
        <v>2</v>
      </c>
      <c r="F87" s="105">
        <v>2.5</v>
      </c>
      <c r="G87" s="114">
        <f t="shared" si="1"/>
        <v>5</v>
      </c>
      <c r="H87" s="107"/>
      <c r="J87" s="109"/>
    </row>
    <row r="88" spans="1:10" s="108" customFormat="1" ht="30.75" thickBot="1" x14ac:dyDescent="0.3">
      <c r="A88" s="110" t="s">
        <v>57</v>
      </c>
      <c r="B88" s="111" t="s">
        <v>95</v>
      </c>
      <c r="C88" s="112" t="s">
        <v>96</v>
      </c>
      <c r="D88" s="113" t="s">
        <v>18</v>
      </c>
      <c r="E88" s="113">
        <v>6</v>
      </c>
      <c r="F88" s="105">
        <v>22</v>
      </c>
      <c r="G88" s="114">
        <f t="shared" si="1"/>
        <v>132</v>
      </c>
      <c r="H88" s="107"/>
      <c r="J88" s="109"/>
    </row>
    <row r="89" spans="1:10" s="108" customFormat="1" ht="30.75" thickBot="1" x14ac:dyDescent="0.3">
      <c r="A89" s="110" t="s">
        <v>57</v>
      </c>
      <c r="B89" s="111" t="s">
        <v>97</v>
      </c>
      <c r="C89" s="112" t="s">
        <v>24</v>
      </c>
      <c r="D89" s="113" t="s">
        <v>18</v>
      </c>
      <c r="E89" s="113">
        <v>3</v>
      </c>
      <c r="F89" s="105">
        <v>5</v>
      </c>
      <c r="G89" s="114">
        <f t="shared" si="1"/>
        <v>15</v>
      </c>
      <c r="H89" s="107"/>
      <c r="J89" s="109"/>
    </row>
    <row r="90" spans="1:10" s="108" customFormat="1" ht="30.75" thickBot="1" x14ac:dyDescent="0.3">
      <c r="A90" s="110" t="s">
        <v>57</v>
      </c>
      <c r="B90" s="111" t="s">
        <v>98</v>
      </c>
      <c r="C90" s="112" t="s">
        <v>99</v>
      </c>
      <c r="D90" s="113" t="s">
        <v>18</v>
      </c>
      <c r="E90" s="113">
        <v>2</v>
      </c>
      <c r="F90" s="105">
        <v>45.8</v>
      </c>
      <c r="G90" s="114">
        <f t="shared" si="1"/>
        <v>91.6</v>
      </c>
      <c r="H90" s="107"/>
      <c r="J90" s="109"/>
    </row>
    <row r="91" spans="1:10" s="108" customFormat="1" ht="30.75" thickBot="1" x14ac:dyDescent="0.3">
      <c r="A91" s="110" t="s">
        <v>57</v>
      </c>
      <c r="B91" s="111" t="s">
        <v>100</v>
      </c>
      <c r="C91" s="112" t="s">
        <v>25</v>
      </c>
      <c r="D91" s="113" t="s">
        <v>18</v>
      </c>
      <c r="E91" s="113">
        <v>3</v>
      </c>
      <c r="F91" s="105">
        <v>5</v>
      </c>
      <c r="G91" s="114">
        <f t="shared" si="1"/>
        <v>15</v>
      </c>
      <c r="H91" s="107"/>
      <c r="J91" s="109"/>
    </row>
    <row r="92" spans="1:10" s="108" customFormat="1" ht="30.75" thickBot="1" x14ac:dyDescent="0.3">
      <c r="A92" s="110" t="s">
        <v>57</v>
      </c>
      <c r="B92" s="111" t="s">
        <v>101</v>
      </c>
      <c r="C92" s="112" t="s">
        <v>102</v>
      </c>
      <c r="D92" s="113" t="s">
        <v>18</v>
      </c>
      <c r="E92" s="113">
        <v>3</v>
      </c>
      <c r="F92" s="105">
        <v>5</v>
      </c>
      <c r="G92" s="114">
        <f t="shared" si="1"/>
        <v>15</v>
      </c>
      <c r="H92" s="107"/>
      <c r="J92" s="109"/>
    </row>
    <row r="93" spans="1:10" s="108" customFormat="1" ht="30.75" thickBot="1" x14ac:dyDescent="0.3">
      <c r="A93" s="110" t="s">
        <v>57</v>
      </c>
      <c r="B93" s="111" t="s">
        <v>103</v>
      </c>
      <c r="C93" s="112" t="s">
        <v>104</v>
      </c>
      <c r="D93" s="113" t="s">
        <v>18</v>
      </c>
      <c r="E93" s="113">
        <v>3</v>
      </c>
      <c r="F93" s="105">
        <v>5</v>
      </c>
      <c r="G93" s="114">
        <f t="shared" si="1"/>
        <v>15</v>
      </c>
      <c r="H93" s="107"/>
      <c r="J93" s="109"/>
    </row>
    <row r="94" spans="1:10" s="108" customFormat="1" ht="30.75" thickBot="1" x14ac:dyDescent="0.3">
      <c r="A94" s="110" t="s">
        <v>57</v>
      </c>
      <c r="B94" s="111" t="s">
        <v>105</v>
      </c>
      <c r="C94" s="112" t="s">
        <v>106</v>
      </c>
      <c r="D94" s="113" t="s">
        <v>7</v>
      </c>
      <c r="E94" s="113">
        <v>1</v>
      </c>
      <c r="F94" s="105">
        <v>200</v>
      </c>
      <c r="G94" s="114">
        <f t="shared" si="1"/>
        <v>200</v>
      </c>
      <c r="H94" s="107"/>
      <c r="J94" s="109"/>
    </row>
    <row r="95" spans="1:10" s="108" customFormat="1" ht="30.75" thickBot="1" x14ac:dyDescent="0.3">
      <c r="A95" s="110" t="s">
        <v>57</v>
      </c>
      <c r="B95" s="111" t="s">
        <v>107</v>
      </c>
      <c r="C95" s="112" t="s">
        <v>108</v>
      </c>
      <c r="D95" s="113" t="s">
        <v>21</v>
      </c>
      <c r="E95" s="113">
        <v>3</v>
      </c>
      <c r="F95" s="105">
        <v>2.5</v>
      </c>
      <c r="G95" s="114">
        <f t="shared" si="1"/>
        <v>7.5</v>
      </c>
      <c r="H95" s="107"/>
      <c r="J95" s="109"/>
    </row>
    <row r="96" spans="1:10" s="108" customFormat="1" ht="30.75" thickBot="1" x14ac:dyDescent="0.3">
      <c r="A96" s="110" t="s">
        <v>57</v>
      </c>
      <c r="B96" s="111" t="s">
        <v>109</v>
      </c>
      <c r="C96" s="112" t="s">
        <v>110</v>
      </c>
      <c r="D96" s="113" t="s">
        <v>26</v>
      </c>
      <c r="E96" s="113">
        <v>0.5</v>
      </c>
      <c r="F96" s="105">
        <v>5.5</v>
      </c>
      <c r="G96" s="114">
        <f t="shared" si="1"/>
        <v>2.75</v>
      </c>
      <c r="H96" s="107"/>
      <c r="J96" s="109"/>
    </row>
    <row r="97" spans="1:10" s="108" customFormat="1" ht="30.75" thickBot="1" x14ac:dyDescent="0.3">
      <c r="A97" s="115" t="s">
        <v>57</v>
      </c>
      <c r="B97" s="116" t="s">
        <v>111</v>
      </c>
      <c r="C97" s="117" t="s">
        <v>132</v>
      </c>
      <c r="D97" s="118" t="s">
        <v>21</v>
      </c>
      <c r="E97" s="118">
        <v>3</v>
      </c>
      <c r="F97" s="105">
        <v>25</v>
      </c>
      <c r="G97" s="119">
        <f t="shared" si="1"/>
        <v>75</v>
      </c>
      <c r="H97" s="120" t="s">
        <v>20</v>
      </c>
      <c r="I97" s="121">
        <f>ROUND(SUM(G70:G97),2)</f>
        <v>1916.3</v>
      </c>
      <c r="J97" s="109"/>
    </row>
    <row r="98" spans="1:10" s="108" customFormat="1" ht="43.5" thickBot="1" x14ac:dyDescent="0.3">
      <c r="A98" s="126"/>
      <c r="B98" s="127"/>
      <c r="C98" s="126"/>
      <c r="D98" s="127"/>
      <c r="E98" s="127"/>
      <c r="F98" s="128" t="s">
        <v>138</v>
      </c>
      <c r="G98" s="129">
        <f>SUM(G58:G97)</f>
        <v>3914.73</v>
      </c>
      <c r="H98" s="130"/>
      <c r="I98" s="131"/>
      <c r="J98" s="109"/>
    </row>
    <row r="99" spans="1:10" x14ac:dyDescent="0.25">
      <c r="A99"/>
      <c r="B99"/>
      <c r="C99"/>
      <c r="D99"/>
      <c r="E99"/>
      <c r="F99"/>
      <c r="G99"/>
      <c r="H99"/>
      <c r="I99"/>
      <c r="J99"/>
    </row>
    <row r="100" spans="1:10" x14ac:dyDescent="0.25">
      <c r="B100" s="10"/>
      <c r="E100" s="5"/>
    </row>
    <row r="101" spans="1:10" x14ac:dyDescent="0.25">
      <c r="B101" s="10"/>
      <c r="E101" s="5"/>
    </row>
    <row r="102" spans="1:10" x14ac:dyDescent="0.25">
      <c r="B102" s="10"/>
      <c r="E102" s="5"/>
    </row>
    <row r="103" spans="1:10" x14ac:dyDescent="0.25">
      <c r="B103" s="10"/>
      <c r="E103" s="5"/>
    </row>
    <row r="104" spans="1:10" x14ac:dyDescent="0.25">
      <c r="B104" s="10"/>
      <c r="E104" s="5"/>
    </row>
    <row r="105" spans="1:10" x14ac:dyDescent="0.25">
      <c r="B105" s="10"/>
      <c r="E105" s="5"/>
    </row>
    <row r="106" spans="1:10" x14ac:dyDescent="0.25">
      <c r="B106" s="10"/>
      <c r="E106" s="5"/>
    </row>
    <row r="107" spans="1:10" x14ac:dyDescent="0.25">
      <c r="B107" s="10"/>
      <c r="E107" s="5"/>
    </row>
    <row r="108" spans="1:10" x14ac:dyDescent="0.25">
      <c r="B108" s="10"/>
      <c r="E108" s="5"/>
    </row>
    <row r="109" spans="1:10" x14ac:dyDescent="0.25">
      <c r="B109" s="10"/>
      <c r="E109" s="5"/>
    </row>
    <row r="110" spans="1:10" x14ac:dyDescent="0.25">
      <c r="B110" s="10"/>
      <c r="E110" s="5"/>
    </row>
    <row r="111" spans="1:10" x14ac:dyDescent="0.25">
      <c r="B111" s="10"/>
      <c r="E111" s="5"/>
    </row>
    <row r="112" spans="1:10" x14ac:dyDescent="0.25">
      <c r="B112" s="10"/>
      <c r="E112" s="5"/>
    </row>
    <row r="113" spans="2:5" x14ac:dyDescent="0.25">
      <c r="B113" s="10"/>
      <c r="E113" s="5"/>
    </row>
    <row r="114" spans="2:5" x14ac:dyDescent="0.25">
      <c r="B114" s="10"/>
      <c r="E114" s="5"/>
    </row>
    <row r="115" spans="2:5" x14ac:dyDescent="0.25">
      <c r="B115" s="10"/>
      <c r="E115" s="5"/>
    </row>
    <row r="116" spans="2:5" x14ac:dyDescent="0.25">
      <c r="B116" s="10"/>
      <c r="E116" s="5"/>
    </row>
    <row r="117" spans="2:5" x14ac:dyDescent="0.25">
      <c r="B117" s="10"/>
      <c r="E117" s="5"/>
    </row>
    <row r="118" spans="2:5" x14ac:dyDescent="0.25">
      <c r="B118" s="10"/>
      <c r="E118" s="5"/>
    </row>
    <row r="119" spans="2:5" x14ac:dyDescent="0.25">
      <c r="B119" s="10"/>
      <c r="E119" s="5"/>
    </row>
    <row r="120" spans="2:5" x14ac:dyDescent="0.25">
      <c r="B120" s="10"/>
      <c r="E120" s="5"/>
    </row>
    <row r="121" spans="2:5" x14ac:dyDescent="0.25">
      <c r="B121" s="10"/>
      <c r="E121" s="5"/>
    </row>
    <row r="122" spans="2:5" x14ac:dyDescent="0.25">
      <c r="B122" s="10"/>
      <c r="E122" s="5"/>
    </row>
    <row r="123" spans="2:5" x14ac:dyDescent="0.25">
      <c r="B123" s="10"/>
      <c r="E123" s="5"/>
    </row>
    <row r="124" spans="2:5" x14ac:dyDescent="0.25">
      <c r="B124" s="10"/>
      <c r="E124" s="5"/>
    </row>
    <row r="125" spans="2:5" x14ac:dyDescent="0.25">
      <c r="B125" s="10"/>
      <c r="E125" s="5"/>
    </row>
    <row r="126" spans="2:5" x14ac:dyDescent="0.25">
      <c r="B126" s="10"/>
      <c r="E126" s="5"/>
    </row>
    <row r="127" spans="2:5" x14ac:dyDescent="0.25">
      <c r="B127" s="10"/>
      <c r="E127" s="5"/>
    </row>
    <row r="128" spans="2:5" x14ac:dyDescent="0.25">
      <c r="B128" s="10"/>
      <c r="E128" s="5"/>
    </row>
    <row r="129" spans="2:5" x14ac:dyDescent="0.25">
      <c r="B129" s="10"/>
      <c r="E129" s="5"/>
    </row>
    <row r="130" spans="2:5" x14ac:dyDescent="0.25">
      <c r="B130" s="10"/>
      <c r="E130" s="5"/>
    </row>
    <row r="131" spans="2:5" x14ac:dyDescent="0.25">
      <c r="B131" s="10"/>
      <c r="E131" s="5"/>
    </row>
    <row r="132" spans="2:5" x14ac:dyDescent="0.25">
      <c r="B132" s="10"/>
      <c r="E132" s="5"/>
    </row>
    <row r="133" spans="2:5" x14ac:dyDescent="0.25">
      <c r="B133" s="10"/>
      <c r="E133" s="5"/>
    </row>
  </sheetData>
  <mergeCells count="4">
    <mergeCell ref="A5:G5"/>
    <mergeCell ref="A7:G7"/>
    <mergeCell ref="A54:G54"/>
    <mergeCell ref="A56:G56"/>
  </mergeCells>
  <phoneticPr fontId="14" type="noConversion"/>
  <pageMargins left="0.7" right="0.7" top="0.75" bottom="0.75" header="0.3" footer="0.3"/>
  <pageSetup paperSize="9" scale="48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2049" r:id="rId4">
          <objectPr defaultSize="0" autoPict="0" r:id="rId5">
            <anchor moveWithCells="1" sizeWithCells="1">
              <from>
                <xdr:col>2</xdr:col>
                <xdr:colOff>28575</xdr:colOff>
                <xdr:row>15</xdr:row>
                <xdr:rowOff>619125</xdr:rowOff>
              </from>
              <to>
                <xdr:col>2</xdr:col>
                <xdr:colOff>1266825</xdr:colOff>
                <xdr:row>15</xdr:row>
                <xdr:rowOff>1828800</xdr:rowOff>
              </to>
            </anchor>
          </objectPr>
        </oleObject>
      </mc:Choice>
      <mc:Fallback>
        <oleObject progId="PBrush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DD912-9C47-4DB6-B4C1-4E35F74ECBB1}">
  <sheetPr>
    <pageSetUpPr fitToPage="1"/>
  </sheetPr>
  <dimension ref="A1:J979"/>
  <sheetViews>
    <sheetView topLeftCell="A87" zoomScale="85" zoomScaleNormal="85" workbookViewId="0">
      <selection activeCell="A14" sqref="A14:XFD24"/>
    </sheetView>
  </sheetViews>
  <sheetFormatPr defaultColWidth="9.140625" defaultRowHeight="15" x14ac:dyDescent="0.25"/>
  <cols>
    <col min="1" max="1" width="30.85546875" style="9" customWidth="1"/>
    <col min="2" max="2" width="10.140625" style="10" customWidth="1"/>
    <col min="3" max="3" width="67.7109375" style="6" customWidth="1"/>
    <col min="4" max="5" width="10.42578125" style="5" customWidth="1"/>
    <col min="6" max="6" width="20.7109375" style="7" customWidth="1"/>
    <col min="7" max="7" width="14.7109375" style="16" customWidth="1"/>
    <col min="8" max="8" width="21.5703125" style="8" customWidth="1"/>
    <col min="9" max="9" width="16.140625" style="3" customWidth="1"/>
    <col min="10" max="16384" width="9.140625" style="3"/>
  </cols>
  <sheetData>
    <row r="1" spans="1:10" ht="15.75" x14ac:dyDescent="0.25">
      <c r="A1" s="19" t="s">
        <v>13</v>
      </c>
      <c r="B1" s="19"/>
      <c r="C1" s="19"/>
      <c r="D1" s="19"/>
      <c r="E1" s="20"/>
      <c r="F1" s="21"/>
      <c r="G1" s="20"/>
    </row>
    <row r="2" spans="1:10" ht="15.75" x14ac:dyDescent="0.25">
      <c r="A2" s="19" t="s">
        <v>14</v>
      </c>
      <c r="B2" s="19"/>
      <c r="C2" s="19"/>
      <c r="D2" s="19"/>
      <c r="E2" s="20"/>
      <c r="F2" s="21"/>
      <c r="G2" s="20"/>
    </row>
    <row r="3" spans="1:10" ht="15.75" x14ac:dyDescent="0.25">
      <c r="A3" s="19" t="s">
        <v>15</v>
      </c>
      <c r="B3" s="19"/>
      <c r="C3" s="19"/>
      <c r="D3" s="19"/>
      <c r="E3" s="20"/>
      <c r="F3" s="21"/>
      <c r="G3" s="20"/>
    </row>
    <row r="4" spans="1:10" ht="15.75" x14ac:dyDescent="0.25">
      <c r="A4" s="19" t="s">
        <v>16</v>
      </c>
      <c r="B4" s="19"/>
      <c r="C4" s="19"/>
      <c r="D4" s="19"/>
      <c r="E4" s="20"/>
      <c r="F4" s="21"/>
      <c r="G4" s="20"/>
    </row>
    <row r="5" spans="1:10" ht="15.75" x14ac:dyDescent="0.25">
      <c r="A5" s="167" t="s">
        <v>28</v>
      </c>
      <c r="B5" s="167"/>
      <c r="C5" s="167"/>
      <c r="D5" s="167"/>
      <c r="E5" s="167"/>
      <c r="F5" s="167"/>
      <c r="G5" s="167"/>
    </row>
    <row r="6" spans="1:10" ht="16.149999999999999" thickBot="1" x14ac:dyDescent="0.3">
      <c r="A6" s="13"/>
      <c r="B6" s="13"/>
      <c r="C6" s="13"/>
      <c r="D6" s="13"/>
      <c r="E6" s="13"/>
      <c r="F6" s="13"/>
      <c r="G6" s="15"/>
    </row>
    <row r="7" spans="1:10" x14ac:dyDescent="0.25">
      <c r="A7" s="168" t="s">
        <v>139</v>
      </c>
      <c r="B7" s="169"/>
      <c r="C7" s="169"/>
      <c r="D7" s="169"/>
      <c r="E7" s="169"/>
      <c r="F7" s="169"/>
      <c r="G7" s="170"/>
    </row>
    <row r="8" spans="1:10" ht="43.5" thickBot="1" x14ac:dyDescent="0.3">
      <c r="A8" s="28" t="s">
        <v>0</v>
      </c>
      <c r="B8" s="29" t="s">
        <v>1</v>
      </c>
      <c r="C8" s="30" t="s">
        <v>2</v>
      </c>
      <c r="D8" s="30" t="s">
        <v>3</v>
      </c>
      <c r="E8" s="31" t="s">
        <v>4</v>
      </c>
      <c r="F8" s="72" t="s">
        <v>257</v>
      </c>
      <c r="G8" s="33" t="s">
        <v>5</v>
      </c>
      <c r="H8" s="45"/>
      <c r="I8" s="5"/>
      <c r="J8" s="5"/>
    </row>
    <row r="9" spans="1:10" s="108" customFormat="1" ht="30.75" thickBot="1" x14ac:dyDescent="0.3">
      <c r="A9" s="101" t="s">
        <v>32</v>
      </c>
      <c r="B9" s="102" t="s">
        <v>33</v>
      </c>
      <c r="C9" s="103" t="s">
        <v>36</v>
      </c>
      <c r="D9" s="104" t="s">
        <v>18</v>
      </c>
      <c r="E9" s="104">
        <v>2</v>
      </c>
      <c r="F9" s="105">
        <v>18</v>
      </c>
      <c r="G9" s="106">
        <f t="shared" ref="G9:G45" si="0">ROUND((E9*F9),2)</f>
        <v>36</v>
      </c>
      <c r="H9" s="122"/>
      <c r="I9" s="123"/>
      <c r="J9" s="123"/>
    </row>
    <row r="10" spans="1:10" s="108" customFormat="1" ht="30.75" thickBot="1" x14ac:dyDescent="0.3">
      <c r="A10" s="110" t="s">
        <v>32</v>
      </c>
      <c r="B10" s="111" t="s">
        <v>35</v>
      </c>
      <c r="C10" s="112" t="s">
        <v>38</v>
      </c>
      <c r="D10" s="113" t="s">
        <v>18</v>
      </c>
      <c r="E10" s="113">
        <v>2</v>
      </c>
      <c r="F10" s="105">
        <v>2.5</v>
      </c>
      <c r="G10" s="114">
        <f t="shared" si="0"/>
        <v>5</v>
      </c>
      <c r="H10" s="122"/>
      <c r="I10" s="123"/>
      <c r="J10" s="123"/>
    </row>
    <row r="11" spans="1:10" s="108" customFormat="1" ht="30.75" thickBot="1" x14ac:dyDescent="0.3">
      <c r="A11" s="110" t="s">
        <v>32</v>
      </c>
      <c r="B11" s="111" t="s">
        <v>37</v>
      </c>
      <c r="C11" s="112" t="s">
        <v>40</v>
      </c>
      <c r="D11" s="113" t="s">
        <v>6</v>
      </c>
      <c r="E11" s="113">
        <v>100</v>
      </c>
      <c r="F11" s="105">
        <v>1.8</v>
      </c>
      <c r="G11" s="114">
        <f t="shared" si="0"/>
        <v>180</v>
      </c>
      <c r="H11" s="122"/>
      <c r="I11" s="123"/>
      <c r="J11" s="123"/>
    </row>
    <row r="12" spans="1:10" s="108" customFormat="1" ht="30.75" thickBot="1" x14ac:dyDescent="0.3">
      <c r="A12" s="110" t="s">
        <v>32</v>
      </c>
      <c r="B12" s="111" t="s">
        <v>39</v>
      </c>
      <c r="C12" s="112" t="s">
        <v>42</v>
      </c>
      <c r="D12" s="113" t="s">
        <v>6</v>
      </c>
      <c r="E12" s="113">
        <v>14</v>
      </c>
      <c r="F12" s="105">
        <v>0.7</v>
      </c>
      <c r="G12" s="114">
        <f t="shared" si="0"/>
        <v>9.8000000000000007</v>
      </c>
      <c r="H12" s="122"/>
      <c r="I12" s="123"/>
      <c r="J12" s="123"/>
    </row>
    <row r="13" spans="1:10" s="108" customFormat="1" ht="30.75" thickBot="1" x14ac:dyDescent="0.3">
      <c r="A13" s="110" t="s">
        <v>32</v>
      </c>
      <c r="B13" s="111" t="s">
        <v>41</v>
      </c>
      <c r="C13" s="112" t="s">
        <v>44</v>
      </c>
      <c r="D13" s="113" t="s">
        <v>7</v>
      </c>
      <c r="E13" s="113">
        <v>4</v>
      </c>
      <c r="F13" s="105">
        <v>5.5</v>
      </c>
      <c r="G13" s="114">
        <f t="shared" si="0"/>
        <v>22</v>
      </c>
      <c r="H13" s="122"/>
      <c r="I13" s="123"/>
      <c r="J13" s="123"/>
    </row>
    <row r="14" spans="1:10" s="108" customFormat="1" ht="30.75" thickBot="1" x14ac:dyDescent="0.3">
      <c r="A14" s="110" t="s">
        <v>32</v>
      </c>
      <c r="B14" s="111" t="s">
        <v>43</v>
      </c>
      <c r="C14" s="112" t="s">
        <v>46</v>
      </c>
      <c r="D14" s="113" t="s">
        <v>6</v>
      </c>
      <c r="E14" s="113">
        <v>82</v>
      </c>
      <c r="F14" s="105">
        <v>3.8</v>
      </c>
      <c r="G14" s="114">
        <f t="shared" si="0"/>
        <v>311.60000000000002</v>
      </c>
      <c r="H14" s="122"/>
      <c r="I14" s="123"/>
      <c r="J14" s="123"/>
    </row>
    <row r="15" spans="1:10" s="108" customFormat="1" ht="30.75" thickBot="1" x14ac:dyDescent="0.3">
      <c r="A15" s="110" t="s">
        <v>32</v>
      </c>
      <c r="B15" s="111" t="s">
        <v>45</v>
      </c>
      <c r="C15" s="112" t="s">
        <v>48</v>
      </c>
      <c r="D15" s="113" t="s">
        <v>6</v>
      </c>
      <c r="E15" s="113">
        <v>10</v>
      </c>
      <c r="F15" s="105">
        <v>1.2</v>
      </c>
      <c r="G15" s="114">
        <f t="shared" si="0"/>
        <v>12</v>
      </c>
      <c r="H15" s="122"/>
      <c r="I15" s="123"/>
      <c r="J15" s="123"/>
    </row>
    <row r="16" spans="1:10" s="108" customFormat="1" ht="30.75" thickBot="1" x14ac:dyDescent="0.3">
      <c r="A16" s="110" t="s">
        <v>32</v>
      </c>
      <c r="B16" s="111" t="s">
        <v>47</v>
      </c>
      <c r="C16" s="112" t="s">
        <v>50</v>
      </c>
      <c r="D16" s="113" t="s">
        <v>6</v>
      </c>
      <c r="E16" s="113">
        <v>10</v>
      </c>
      <c r="F16" s="105">
        <v>0.13</v>
      </c>
      <c r="G16" s="114">
        <f t="shared" si="0"/>
        <v>1.3</v>
      </c>
      <c r="H16" s="122"/>
      <c r="I16" s="123"/>
      <c r="J16" s="123"/>
    </row>
    <row r="17" spans="1:10" s="108" customFormat="1" ht="30.75" thickBot="1" x14ac:dyDescent="0.3">
      <c r="A17" s="110" t="s">
        <v>32</v>
      </c>
      <c r="B17" s="111" t="s">
        <v>49</v>
      </c>
      <c r="C17" s="112" t="s">
        <v>52</v>
      </c>
      <c r="D17" s="113" t="s">
        <v>7</v>
      </c>
      <c r="E17" s="113">
        <v>2</v>
      </c>
      <c r="F17" s="105">
        <v>265</v>
      </c>
      <c r="G17" s="114">
        <f t="shared" si="0"/>
        <v>530</v>
      </c>
      <c r="H17" s="122"/>
      <c r="I17" s="123"/>
      <c r="J17" s="123"/>
    </row>
    <row r="18" spans="1:10" s="108" customFormat="1" ht="30.75" thickBot="1" x14ac:dyDescent="0.3">
      <c r="A18" s="110" t="s">
        <v>32</v>
      </c>
      <c r="B18" s="111" t="s">
        <v>51</v>
      </c>
      <c r="C18" s="112" t="s">
        <v>54</v>
      </c>
      <c r="D18" s="113" t="s">
        <v>18</v>
      </c>
      <c r="E18" s="113">
        <v>2</v>
      </c>
      <c r="F18" s="105">
        <v>220</v>
      </c>
      <c r="G18" s="114">
        <f t="shared" si="0"/>
        <v>440</v>
      </c>
      <c r="H18" s="122"/>
      <c r="I18" s="123"/>
      <c r="J18" s="123"/>
    </row>
    <row r="19" spans="1:10" s="108" customFormat="1" ht="30.75" thickBot="1" x14ac:dyDescent="0.3">
      <c r="A19" s="115" t="s">
        <v>32</v>
      </c>
      <c r="B19" s="116" t="s">
        <v>53</v>
      </c>
      <c r="C19" s="117" t="s">
        <v>56</v>
      </c>
      <c r="D19" s="118" t="s">
        <v>7</v>
      </c>
      <c r="E19" s="118">
        <v>2</v>
      </c>
      <c r="F19" s="105">
        <v>44.7</v>
      </c>
      <c r="G19" s="119">
        <f t="shared" si="0"/>
        <v>89.4</v>
      </c>
      <c r="H19" s="124" t="s">
        <v>19</v>
      </c>
      <c r="I19" s="125">
        <f>ROUND(SUM(G9:G19),2)</f>
        <v>1637.1</v>
      </c>
      <c r="J19" s="123"/>
    </row>
    <row r="20" spans="1:10" s="108" customFormat="1" ht="30.75" thickBot="1" x14ac:dyDescent="0.3">
      <c r="A20" s="101" t="s">
        <v>57</v>
      </c>
      <c r="B20" s="102" t="s">
        <v>58</v>
      </c>
      <c r="C20" s="103" t="s">
        <v>66</v>
      </c>
      <c r="D20" s="104" t="s">
        <v>6</v>
      </c>
      <c r="E20" s="104">
        <v>10</v>
      </c>
      <c r="F20" s="105">
        <v>12.5</v>
      </c>
      <c r="G20" s="106">
        <f t="shared" si="0"/>
        <v>125</v>
      </c>
      <c r="H20" s="107"/>
    </row>
    <row r="21" spans="1:10" s="108" customFormat="1" ht="30.75" thickBot="1" x14ac:dyDescent="0.3">
      <c r="A21" s="110" t="s">
        <v>57</v>
      </c>
      <c r="B21" s="111" t="s">
        <v>61</v>
      </c>
      <c r="C21" s="112" t="s">
        <v>68</v>
      </c>
      <c r="D21" s="113" t="s">
        <v>6</v>
      </c>
      <c r="E21" s="113">
        <v>10</v>
      </c>
      <c r="F21" s="105">
        <v>1.5</v>
      </c>
      <c r="G21" s="114">
        <f t="shared" si="0"/>
        <v>15</v>
      </c>
      <c r="H21" s="107"/>
    </row>
    <row r="22" spans="1:10" s="108" customFormat="1" ht="30.75" thickBot="1" x14ac:dyDescent="0.3">
      <c r="A22" s="110" t="s">
        <v>57</v>
      </c>
      <c r="B22" s="111" t="s">
        <v>63</v>
      </c>
      <c r="C22" s="112" t="s">
        <v>70</v>
      </c>
      <c r="D22" s="113" t="s">
        <v>6</v>
      </c>
      <c r="E22" s="113">
        <v>10</v>
      </c>
      <c r="F22" s="105">
        <v>0.25</v>
      </c>
      <c r="G22" s="114">
        <f t="shared" si="0"/>
        <v>2.5</v>
      </c>
      <c r="H22" s="107"/>
    </row>
    <row r="23" spans="1:10" s="108" customFormat="1" ht="30.75" thickBot="1" x14ac:dyDescent="0.3">
      <c r="A23" s="110" t="s">
        <v>57</v>
      </c>
      <c r="B23" s="111" t="s">
        <v>65</v>
      </c>
      <c r="C23" s="112" t="s">
        <v>72</v>
      </c>
      <c r="D23" s="113" t="s">
        <v>18</v>
      </c>
      <c r="E23" s="113">
        <v>8</v>
      </c>
      <c r="F23" s="105">
        <v>5</v>
      </c>
      <c r="G23" s="114">
        <f t="shared" si="0"/>
        <v>40</v>
      </c>
      <c r="H23" s="107"/>
    </row>
    <row r="24" spans="1:10" s="108" customFormat="1" ht="30.75" thickBot="1" x14ac:dyDescent="0.3">
      <c r="A24" s="110" t="s">
        <v>57</v>
      </c>
      <c r="B24" s="111" t="s">
        <v>67</v>
      </c>
      <c r="C24" s="112" t="s">
        <v>74</v>
      </c>
      <c r="D24" s="113" t="s">
        <v>6</v>
      </c>
      <c r="E24" s="113">
        <v>82</v>
      </c>
      <c r="F24" s="105">
        <v>30</v>
      </c>
      <c r="G24" s="114">
        <f t="shared" si="0"/>
        <v>2460</v>
      </c>
      <c r="H24" s="107"/>
    </row>
    <row r="25" spans="1:10" s="108" customFormat="1" ht="30.75" thickBot="1" x14ac:dyDescent="0.3">
      <c r="A25" s="110" t="s">
        <v>57</v>
      </c>
      <c r="B25" s="111" t="s">
        <v>69</v>
      </c>
      <c r="C25" s="112" t="s">
        <v>76</v>
      </c>
      <c r="D25" s="113" t="s">
        <v>6</v>
      </c>
      <c r="E25" s="113">
        <v>92</v>
      </c>
      <c r="F25" s="105">
        <v>1.8</v>
      </c>
      <c r="G25" s="114">
        <f t="shared" si="0"/>
        <v>165.6</v>
      </c>
      <c r="H25" s="107"/>
    </row>
    <row r="26" spans="1:10" s="108" customFormat="1" ht="30.75" thickBot="1" x14ac:dyDescent="0.3">
      <c r="A26" s="110" t="s">
        <v>57</v>
      </c>
      <c r="B26" s="111" t="s">
        <v>71</v>
      </c>
      <c r="C26" s="112" t="s">
        <v>78</v>
      </c>
      <c r="D26" s="113" t="s">
        <v>6</v>
      </c>
      <c r="E26" s="113">
        <v>8</v>
      </c>
      <c r="F26" s="105">
        <v>1.8</v>
      </c>
      <c r="G26" s="114">
        <f t="shared" si="0"/>
        <v>14.4</v>
      </c>
      <c r="H26" s="107"/>
    </row>
    <row r="27" spans="1:10" s="108" customFormat="1" ht="30.75" thickBot="1" x14ac:dyDescent="0.3">
      <c r="A27" s="110" t="s">
        <v>57</v>
      </c>
      <c r="B27" s="111" t="s">
        <v>73</v>
      </c>
      <c r="C27" s="112" t="s">
        <v>82</v>
      </c>
      <c r="D27" s="113" t="s">
        <v>6</v>
      </c>
      <c r="E27" s="113">
        <v>14</v>
      </c>
      <c r="F27" s="105">
        <v>1.5</v>
      </c>
      <c r="G27" s="114">
        <f t="shared" si="0"/>
        <v>21</v>
      </c>
      <c r="H27" s="107"/>
    </row>
    <row r="28" spans="1:10" s="108" customFormat="1" ht="30.75" thickBot="1" x14ac:dyDescent="0.3">
      <c r="A28" s="110" t="s">
        <v>57</v>
      </c>
      <c r="B28" s="111" t="s">
        <v>75</v>
      </c>
      <c r="C28" s="112" t="s">
        <v>84</v>
      </c>
      <c r="D28" s="113" t="s">
        <v>18</v>
      </c>
      <c r="E28" s="113">
        <v>2</v>
      </c>
      <c r="F28" s="105">
        <v>5</v>
      </c>
      <c r="G28" s="114">
        <f t="shared" si="0"/>
        <v>10</v>
      </c>
      <c r="H28" s="107"/>
    </row>
    <row r="29" spans="1:10" s="108" customFormat="1" ht="30.75" thickBot="1" x14ac:dyDescent="0.3">
      <c r="A29" s="110" t="s">
        <v>57</v>
      </c>
      <c r="B29" s="111" t="s">
        <v>77</v>
      </c>
      <c r="C29" s="112" t="s">
        <v>86</v>
      </c>
      <c r="D29" s="113" t="s">
        <v>18</v>
      </c>
      <c r="E29" s="113">
        <v>2</v>
      </c>
      <c r="F29" s="105">
        <v>50</v>
      </c>
      <c r="G29" s="114">
        <f t="shared" si="0"/>
        <v>100</v>
      </c>
      <c r="H29" s="107"/>
    </row>
    <row r="30" spans="1:10" s="108" customFormat="1" ht="30.75" thickBot="1" x14ac:dyDescent="0.3">
      <c r="A30" s="110" t="s">
        <v>57</v>
      </c>
      <c r="B30" s="111" t="s">
        <v>79</v>
      </c>
      <c r="C30" s="112" t="s">
        <v>88</v>
      </c>
      <c r="D30" s="113" t="s">
        <v>18</v>
      </c>
      <c r="E30" s="113">
        <v>2</v>
      </c>
      <c r="F30" s="105">
        <v>100</v>
      </c>
      <c r="G30" s="114">
        <f t="shared" si="0"/>
        <v>200</v>
      </c>
      <c r="H30" s="107"/>
    </row>
    <row r="31" spans="1:10" s="108" customFormat="1" ht="30.75" thickBot="1" x14ac:dyDescent="0.3">
      <c r="A31" s="110" t="s">
        <v>57</v>
      </c>
      <c r="B31" s="111" t="s">
        <v>81</v>
      </c>
      <c r="C31" s="112" t="s">
        <v>90</v>
      </c>
      <c r="D31" s="113" t="s">
        <v>18</v>
      </c>
      <c r="E31" s="113">
        <v>2</v>
      </c>
      <c r="F31" s="105">
        <v>45</v>
      </c>
      <c r="G31" s="114">
        <f t="shared" si="0"/>
        <v>90</v>
      </c>
      <c r="H31" s="107"/>
    </row>
    <row r="32" spans="1:10" s="108" customFormat="1" ht="30.75" thickBot="1" x14ac:dyDescent="0.3">
      <c r="A32" s="110" t="s">
        <v>57</v>
      </c>
      <c r="B32" s="111" t="s">
        <v>83</v>
      </c>
      <c r="C32" s="112" t="s">
        <v>92</v>
      </c>
      <c r="D32" s="113" t="s">
        <v>7</v>
      </c>
      <c r="E32" s="113">
        <v>2</v>
      </c>
      <c r="F32" s="105">
        <v>22.1</v>
      </c>
      <c r="G32" s="114">
        <f t="shared" si="0"/>
        <v>44.2</v>
      </c>
      <c r="H32" s="107"/>
    </row>
    <row r="33" spans="1:10" s="108" customFormat="1" ht="30.75" thickBot="1" x14ac:dyDescent="0.3">
      <c r="A33" s="110" t="s">
        <v>57</v>
      </c>
      <c r="B33" s="111" t="s">
        <v>85</v>
      </c>
      <c r="C33" s="112" t="s">
        <v>94</v>
      </c>
      <c r="D33" s="113" t="s">
        <v>23</v>
      </c>
      <c r="E33" s="113">
        <v>2</v>
      </c>
      <c r="F33" s="105">
        <v>2.5</v>
      </c>
      <c r="G33" s="114">
        <f t="shared" si="0"/>
        <v>5</v>
      </c>
      <c r="H33" s="107"/>
    </row>
    <row r="34" spans="1:10" s="108" customFormat="1" ht="30.75" thickBot="1" x14ac:dyDescent="0.3">
      <c r="A34" s="110" t="s">
        <v>57</v>
      </c>
      <c r="B34" s="111" t="s">
        <v>87</v>
      </c>
      <c r="C34" s="112" t="s">
        <v>96</v>
      </c>
      <c r="D34" s="113" t="s">
        <v>18</v>
      </c>
      <c r="E34" s="113">
        <v>4</v>
      </c>
      <c r="F34" s="105">
        <v>22</v>
      </c>
      <c r="G34" s="114">
        <f t="shared" si="0"/>
        <v>88</v>
      </c>
      <c r="H34" s="107"/>
    </row>
    <row r="35" spans="1:10" s="108" customFormat="1" ht="30.75" thickBot="1" x14ac:dyDescent="0.3">
      <c r="A35" s="110" t="s">
        <v>57</v>
      </c>
      <c r="B35" s="111" t="s">
        <v>89</v>
      </c>
      <c r="C35" s="112" t="s">
        <v>24</v>
      </c>
      <c r="D35" s="113" t="s">
        <v>18</v>
      </c>
      <c r="E35" s="113">
        <v>4</v>
      </c>
      <c r="F35" s="105">
        <v>5</v>
      </c>
      <c r="G35" s="114">
        <f t="shared" si="0"/>
        <v>20</v>
      </c>
      <c r="H35" s="107"/>
    </row>
    <row r="36" spans="1:10" s="108" customFormat="1" ht="30.75" thickBot="1" x14ac:dyDescent="0.3">
      <c r="A36" s="110" t="s">
        <v>57</v>
      </c>
      <c r="B36" s="111" t="s">
        <v>91</v>
      </c>
      <c r="C36" s="112" t="s">
        <v>99</v>
      </c>
      <c r="D36" s="113" t="s">
        <v>18</v>
      </c>
      <c r="E36" s="113">
        <v>2</v>
      </c>
      <c r="F36" s="105">
        <v>45.8</v>
      </c>
      <c r="G36" s="114">
        <f t="shared" si="0"/>
        <v>91.6</v>
      </c>
      <c r="H36" s="107"/>
    </row>
    <row r="37" spans="1:10" s="108" customFormat="1" ht="30.75" thickBot="1" x14ac:dyDescent="0.3">
      <c r="A37" s="110" t="s">
        <v>57</v>
      </c>
      <c r="B37" s="111" t="s">
        <v>93</v>
      </c>
      <c r="C37" s="112" t="s">
        <v>25</v>
      </c>
      <c r="D37" s="113" t="s">
        <v>18</v>
      </c>
      <c r="E37" s="113">
        <v>2</v>
      </c>
      <c r="F37" s="105">
        <v>5</v>
      </c>
      <c r="G37" s="114">
        <f t="shared" si="0"/>
        <v>10</v>
      </c>
      <c r="H37" s="107"/>
    </row>
    <row r="38" spans="1:10" ht="30.75" thickBot="1" x14ac:dyDescent="0.3">
      <c r="A38" s="68" t="s">
        <v>57</v>
      </c>
      <c r="B38" s="35" t="s">
        <v>95</v>
      </c>
      <c r="C38" s="36" t="s">
        <v>102</v>
      </c>
      <c r="D38" s="34" t="s">
        <v>18</v>
      </c>
      <c r="E38" s="34">
        <v>2</v>
      </c>
      <c r="F38" s="67">
        <v>5</v>
      </c>
      <c r="G38" s="24">
        <f t="shared" si="0"/>
        <v>10</v>
      </c>
    </row>
    <row r="39" spans="1:10" ht="30.75" thickBot="1" x14ac:dyDescent="0.3">
      <c r="A39" s="68" t="s">
        <v>57</v>
      </c>
      <c r="B39" s="35" t="s">
        <v>97</v>
      </c>
      <c r="C39" s="36" t="s">
        <v>104</v>
      </c>
      <c r="D39" s="34" t="s">
        <v>18</v>
      </c>
      <c r="E39" s="34">
        <v>4</v>
      </c>
      <c r="F39" s="67">
        <v>5</v>
      </c>
      <c r="G39" s="24">
        <f t="shared" si="0"/>
        <v>20</v>
      </c>
    </row>
    <row r="40" spans="1:10" ht="30.75" thickBot="1" x14ac:dyDescent="0.3">
      <c r="A40" s="68" t="s">
        <v>57</v>
      </c>
      <c r="B40" s="35" t="s">
        <v>98</v>
      </c>
      <c r="C40" s="36" t="s">
        <v>106</v>
      </c>
      <c r="D40" s="34" t="s">
        <v>7</v>
      </c>
      <c r="E40" s="34">
        <v>1</v>
      </c>
      <c r="F40" s="67">
        <v>200</v>
      </c>
      <c r="G40" s="24">
        <f t="shared" si="0"/>
        <v>200</v>
      </c>
    </row>
    <row r="41" spans="1:10" ht="30.75" thickBot="1" x14ac:dyDescent="0.3">
      <c r="A41" s="68" t="s">
        <v>57</v>
      </c>
      <c r="B41" s="35" t="s">
        <v>100</v>
      </c>
      <c r="C41" s="36" t="s">
        <v>108</v>
      </c>
      <c r="D41" s="34" t="s">
        <v>21</v>
      </c>
      <c r="E41" s="34">
        <v>15</v>
      </c>
      <c r="F41" s="67">
        <v>2.5</v>
      </c>
      <c r="G41" s="24">
        <f t="shared" si="0"/>
        <v>37.5</v>
      </c>
    </row>
    <row r="42" spans="1:10" ht="30.75" thickBot="1" x14ac:dyDescent="0.3">
      <c r="A42" s="68" t="s">
        <v>57</v>
      </c>
      <c r="B42" s="35" t="s">
        <v>101</v>
      </c>
      <c r="C42" s="36" t="s">
        <v>110</v>
      </c>
      <c r="D42" s="34" t="s">
        <v>26</v>
      </c>
      <c r="E42" s="34">
        <v>1.5</v>
      </c>
      <c r="F42" s="67">
        <v>5.5</v>
      </c>
      <c r="G42" s="24">
        <f t="shared" si="0"/>
        <v>8.25</v>
      </c>
    </row>
    <row r="43" spans="1:10" ht="30.75" thickBot="1" x14ac:dyDescent="0.3">
      <c r="A43" s="68" t="s">
        <v>57</v>
      </c>
      <c r="B43" s="35" t="s">
        <v>103</v>
      </c>
      <c r="C43" s="36" t="s">
        <v>140</v>
      </c>
      <c r="D43" s="34" t="s">
        <v>21</v>
      </c>
      <c r="E43" s="34">
        <v>10</v>
      </c>
      <c r="F43" s="67">
        <v>1</v>
      </c>
      <c r="G43" s="24">
        <f t="shared" si="0"/>
        <v>10</v>
      </c>
    </row>
    <row r="44" spans="1:10" ht="30.75" thickBot="1" x14ac:dyDescent="0.3">
      <c r="A44" s="68" t="s">
        <v>57</v>
      </c>
      <c r="B44" s="35" t="s">
        <v>105</v>
      </c>
      <c r="C44" s="36" t="s">
        <v>141</v>
      </c>
      <c r="D44" s="34" t="s">
        <v>21</v>
      </c>
      <c r="E44" s="34">
        <v>10</v>
      </c>
      <c r="F44" s="67">
        <v>2.5</v>
      </c>
      <c r="G44" s="24">
        <f t="shared" si="0"/>
        <v>25</v>
      </c>
    </row>
    <row r="45" spans="1:10" ht="30.75" thickBot="1" x14ac:dyDescent="0.3">
      <c r="A45" s="69" t="s">
        <v>57</v>
      </c>
      <c r="B45" s="37" t="s">
        <v>107</v>
      </c>
      <c r="C45" s="38" t="s">
        <v>142</v>
      </c>
      <c r="D45" s="39" t="s">
        <v>21</v>
      </c>
      <c r="E45" s="39">
        <v>4</v>
      </c>
      <c r="F45" s="67">
        <v>25</v>
      </c>
      <c r="G45" s="25">
        <f t="shared" si="0"/>
        <v>100</v>
      </c>
      <c r="H45" s="40" t="s">
        <v>20</v>
      </c>
      <c r="I45" s="41">
        <f>ROUND(SUM(G20:G45),2)</f>
        <v>3913.05</v>
      </c>
    </row>
    <row r="46" spans="1:10" ht="43.5" thickBot="1" x14ac:dyDescent="0.3">
      <c r="A46" s="2"/>
      <c r="B46" s="1"/>
      <c r="C46" s="2"/>
      <c r="D46" s="1"/>
      <c r="E46" s="1"/>
      <c r="F46" s="46" t="s">
        <v>143</v>
      </c>
      <c r="G46" s="27">
        <f>SUM(G9:G45)</f>
        <v>5550.1500000000005</v>
      </c>
      <c r="H46" s="42"/>
      <c r="I46" s="43"/>
    </row>
    <row r="47" spans="1:10" ht="14.45" customHeight="1" x14ac:dyDescent="0.25">
      <c r="A47"/>
      <c r="B47"/>
      <c r="C47"/>
      <c r="D47"/>
      <c r="E47"/>
      <c r="F47"/>
      <c r="G47"/>
      <c r="H47"/>
      <c r="I47"/>
      <c r="J47"/>
    </row>
    <row r="48" spans="1:10" ht="14.45" customHeight="1" x14ac:dyDescent="0.25">
      <c r="A48" s="167" t="s">
        <v>144</v>
      </c>
      <c r="B48" s="167"/>
      <c r="C48" s="167"/>
      <c r="D48" s="167"/>
      <c r="E48" s="167"/>
      <c r="F48" s="167"/>
      <c r="G48" s="167"/>
      <c r="H48"/>
      <c r="I48"/>
      <c r="J48"/>
    </row>
    <row r="49" spans="1:10" ht="15" customHeight="1" thickBot="1" x14ac:dyDescent="0.3">
      <c r="A49" s="70"/>
      <c r="B49" s="70"/>
      <c r="C49" s="70"/>
      <c r="D49" s="70"/>
      <c r="E49" s="71"/>
      <c r="F49" s="70"/>
      <c r="G49" s="70"/>
      <c r="H49"/>
      <c r="I49"/>
      <c r="J49"/>
    </row>
    <row r="50" spans="1:10" x14ac:dyDescent="0.25">
      <c r="A50" s="168" t="s">
        <v>145</v>
      </c>
      <c r="B50" s="169"/>
      <c r="C50" s="169"/>
      <c r="D50" s="169"/>
      <c r="E50" s="169"/>
      <c r="F50" s="169"/>
      <c r="G50" s="170"/>
      <c r="J50"/>
    </row>
    <row r="51" spans="1:10" ht="43.5" thickBot="1" x14ac:dyDescent="0.3">
      <c r="A51" s="28" t="s">
        <v>0</v>
      </c>
      <c r="B51" s="29" t="s">
        <v>1</v>
      </c>
      <c r="C51" s="30" t="s">
        <v>2</v>
      </c>
      <c r="D51" s="30" t="s">
        <v>3</v>
      </c>
      <c r="E51" s="31" t="s">
        <v>4</v>
      </c>
      <c r="F51" s="72" t="s">
        <v>257</v>
      </c>
      <c r="G51" s="33" t="s">
        <v>5</v>
      </c>
      <c r="J51"/>
    </row>
    <row r="52" spans="1:10" s="108" customFormat="1" ht="180.75" thickBot="1" x14ac:dyDescent="0.3">
      <c r="A52" s="101" t="s">
        <v>32</v>
      </c>
      <c r="B52" s="102" t="s">
        <v>33</v>
      </c>
      <c r="C52" s="103" t="s">
        <v>34</v>
      </c>
      <c r="D52" s="104" t="s">
        <v>7</v>
      </c>
      <c r="E52" s="104">
        <v>1</v>
      </c>
      <c r="F52" s="105">
        <v>700</v>
      </c>
      <c r="G52" s="106">
        <f t="shared" ref="G52:G96" si="1">ROUND((E52*F52),2)</f>
        <v>700</v>
      </c>
      <c r="H52" s="107"/>
      <c r="J52" s="109"/>
    </row>
    <row r="53" spans="1:10" s="108" customFormat="1" ht="30.75" thickBot="1" x14ac:dyDescent="0.3">
      <c r="A53" s="110" t="s">
        <v>32</v>
      </c>
      <c r="B53" s="111" t="s">
        <v>35</v>
      </c>
      <c r="C53" s="112" t="s">
        <v>36</v>
      </c>
      <c r="D53" s="113" t="s">
        <v>18</v>
      </c>
      <c r="E53" s="113">
        <v>2</v>
      </c>
      <c r="F53" s="105">
        <v>18</v>
      </c>
      <c r="G53" s="114">
        <f t="shared" si="1"/>
        <v>36</v>
      </c>
      <c r="H53" s="107"/>
      <c r="J53" s="109"/>
    </row>
    <row r="54" spans="1:10" s="108" customFormat="1" ht="30.75" thickBot="1" x14ac:dyDescent="0.3">
      <c r="A54" s="110" t="s">
        <v>32</v>
      </c>
      <c r="B54" s="111" t="s">
        <v>37</v>
      </c>
      <c r="C54" s="112" t="s">
        <v>38</v>
      </c>
      <c r="D54" s="113" t="s">
        <v>18</v>
      </c>
      <c r="E54" s="113">
        <v>2</v>
      </c>
      <c r="F54" s="105">
        <v>2.5</v>
      </c>
      <c r="G54" s="114">
        <f t="shared" si="1"/>
        <v>5</v>
      </c>
      <c r="H54" s="107"/>
      <c r="J54" s="109"/>
    </row>
    <row r="55" spans="1:10" s="108" customFormat="1" ht="30.75" thickBot="1" x14ac:dyDescent="0.3">
      <c r="A55" s="110" t="s">
        <v>32</v>
      </c>
      <c r="B55" s="111" t="s">
        <v>39</v>
      </c>
      <c r="C55" s="112" t="s">
        <v>40</v>
      </c>
      <c r="D55" s="113" t="s">
        <v>6</v>
      </c>
      <c r="E55" s="113">
        <v>52</v>
      </c>
      <c r="F55" s="105">
        <v>1.8</v>
      </c>
      <c r="G55" s="114">
        <f t="shared" si="1"/>
        <v>93.6</v>
      </c>
      <c r="H55" s="107"/>
      <c r="J55" s="109"/>
    </row>
    <row r="56" spans="1:10" s="108" customFormat="1" ht="30.75" thickBot="1" x14ac:dyDescent="0.3">
      <c r="A56" s="110" t="s">
        <v>32</v>
      </c>
      <c r="B56" s="111" t="s">
        <v>41</v>
      </c>
      <c r="C56" s="112" t="s">
        <v>42</v>
      </c>
      <c r="D56" s="113" t="s">
        <v>6</v>
      </c>
      <c r="E56" s="113">
        <v>14</v>
      </c>
      <c r="F56" s="105">
        <v>0.7</v>
      </c>
      <c r="G56" s="114">
        <f t="shared" si="1"/>
        <v>9.8000000000000007</v>
      </c>
      <c r="H56" s="107"/>
      <c r="J56" s="109"/>
    </row>
    <row r="57" spans="1:10" s="108" customFormat="1" ht="30.75" thickBot="1" x14ac:dyDescent="0.3">
      <c r="A57" s="110" t="s">
        <v>32</v>
      </c>
      <c r="B57" s="111" t="s">
        <v>43</v>
      </c>
      <c r="C57" s="112" t="s">
        <v>44</v>
      </c>
      <c r="D57" s="113" t="s">
        <v>7</v>
      </c>
      <c r="E57" s="113">
        <v>6</v>
      </c>
      <c r="F57" s="105">
        <v>5.5</v>
      </c>
      <c r="G57" s="114">
        <f t="shared" si="1"/>
        <v>33</v>
      </c>
      <c r="H57" s="107"/>
      <c r="J57" s="109"/>
    </row>
    <row r="58" spans="1:10" s="108" customFormat="1" ht="30.75" thickBot="1" x14ac:dyDescent="0.3">
      <c r="A58" s="110" t="s">
        <v>32</v>
      </c>
      <c r="B58" s="111" t="s">
        <v>45</v>
      </c>
      <c r="C58" s="112" t="s">
        <v>46</v>
      </c>
      <c r="D58" s="113" t="s">
        <v>6</v>
      </c>
      <c r="E58" s="113">
        <v>28</v>
      </c>
      <c r="F58" s="105">
        <v>3.8</v>
      </c>
      <c r="G58" s="114">
        <f t="shared" si="1"/>
        <v>106.4</v>
      </c>
      <c r="H58" s="107"/>
      <c r="J58" s="109"/>
    </row>
    <row r="59" spans="1:10" s="108" customFormat="1" ht="30.75" thickBot="1" x14ac:dyDescent="0.3">
      <c r="A59" s="110" t="s">
        <v>32</v>
      </c>
      <c r="B59" s="111" t="s">
        <v>47</v>
      </c>
      <c r="C59" s="112" t="s">
        <v>48</v>
      </c>
      <c r="D59" s="113" t="s">
        <v>6</v>
      </c>
      <c r="E59" s="113">
        <v>10</v>
      </c>
      <c r="F59" s="105">
        <v>1.2</v>
      </c>
      <c r="G59" s="114">
        <f t="shared" si="1"/>
        <v>12</v>
      </c>
      <c r="H59" s="107"/>
      <c r="J59" s="109"/>
    </row>
    <row r="60" spans="1:10" s="108" customFormat="1" ht="30.75" thickBot="1" x14ac:dyDescent="0.3">
      <c r="A60" s="110" t="s">
        <v>32</v>
      </c>
      <c r="B60" s="111" t="s">
        <v>49</v>
      </c>
      <c r="C60" s="112" t="s">
        <v>50</v>
      </c>
      <c r="D60" s="113" t="s">
        <v>6</v>
      </c>
      <c r="E60" s="113">
        <v>10</v>
      </c>
      <c r="F60" s="105">
        <v>0.13</v>
      </c>
      <c r="G60" s="114">
        <f t="shared" si="1"/>
        <v>1.3</v>
      </c>
      <c r="H60" s="107"/>
      <c r="J60" s="109"/>
    </row>
    <row r="61" spans="1:10" s="108" customFormat="1" ht="30.75" thickBot="1" x14ac:dyDescent="0.3">
      <c r="A61" s="110" t="s">
        <v>32</v>
      </c>
      <c r="B61" s="111" t="s">
        <v>51</v>
      </c>
      <c r="C61" s="112" t="s">
        <v>146</v>
      </c>
      <c r="D61" s="113" t="s">
        <v>7</v>
      </c>
      <c r="E61" s="113">
        <v>1</v>
      </c>
      <c r="F61" s="105">
        <v>75</v>
      </c>
      <c r="G61" s="114">
        <f t="shared" si="1"/>
        <v>75</v>
      </c>
      <c r="H61" s="107"/>
      <c r="J61" s="109"/>
    </row>
    <row r="62" spans="1:10" s="108" customFormat="1" ht="30.75" thickBot="1" x14ac:dyDescent="0.3">
      <c r="A62" s="110" t="s">
        <v>32</v>
      </c>
      <c r="B62" s="111" t="s">
        <v>53</v>
      </c>
      <c r="C62" s="112" t="s">
        <v>52</v>
      </c>
      <c r="D62" s="113" t="s">
        <v>7</v>
      </c>
      <c r="E62" s="113">
        <v>2</v>
      </c>
      <c r="F62" s="105">
        <v>265</v>
      </c>
      <c r="G62" s="114">
        <f t="shared" si="1"/>
        <v>530</v>
      </c>
      <c r="H62" s="107"/>
      <c r="J62" s="109"/>
    </row>
    <row r="63" spans="1:10" s="108" customFormat="1" ht="30.75" thickBot="1" x14ac:dyDescent="0.3">
      <c r="A63" s="110" t="s">
        <v>32</v>
      </c>
      <c r="B63" s="111" t="s">
        <v>55</v>
      </c>
      <c r="C63" s="112" t="s">
        <v>54</v>
      </c>
      <c r="D63" s="113" t="s">
        <v>18</v>
      </c>
      <c r="E63" s="113">
        <v>2</v>
      </c>
      <c r="F63" s="105">
        <v>220</v>
      </c>
      <c r="G63" s="114">
        <f t="shared" si="1"/>
        <v>440</v>
      </c>
      <c r="H63" s="107"/>
      <c r="J63" s="109"/>
    </row>
    <row r="64" spans="1:10" s="108" customFormat="1" ht="30.75" thickBot="1" x14ac:dyDescent="0.3">
      <c r="A64" s="115" t="s">
        <v>32</v>
      </c>
      <c r="B64" s="116" t="s">
        <v>128</v>
      </c>
      <c r="C64" s="117" t="s">
        <v>56</v>
      </c>
      <c r="D64" s="118" t="s">
        <v>7</v>
      </c>
      <c r="E64" s="118">
        <v>3</v>
      </c>
      <c r="F64" s="105">
        <v>44.7</v>
      </c>
      <c r="G64" s="119">
        <f t="shared" si="1"/>
        <v>134.1</v>
      </c>
      <c r="H64" s="120" t="s">
        <v>19</v>
      </c>
      <c r="I64" s="121">
        <f>ROUND(SUM(G52:G64),2)</f>
        <v>2176.1999999999998</v>
      </c>
      <c r="J64" s="109"/>
    </row>
    <row r="65" spans="1:10" s="108" customFormat="1" ht="30.75" thickBot="1" x14ac:dyDescent="0.3">
      <c r="A65" s="101" t="s">
        <v>57</v>
      </c>
      <c r="B65" s="102" t="s">
        <v>58</v>
      </c>
      <c r="C65" s="103" t="s">
        <v>59</v>
      </c>
      <c r="D65" s="104" t="s">
        <v>60</v>
      </c>
      <c r="E65" s="104">
        <v>1</v>
      </c>
      <c r="F65" s="105">
        <v>300</v>
      </c>
      <c r="G65" s="106">
        <f t="shared" si="1"/>
        <v>300</v>
      </c>
      <c r="H65" s="107"/>
      <c r="J65" s="109"/>
    </row>
    <row r="66" spans="1:10" s="108" customFormat="1" ht="30.75" thickBot="1" x14ac:dyDescent="0.3">
      <c r="A66" s="110" t="s">
        <v>57</v>
      </c>
      <c r="B66" s="111" t="s">
        <v>61</v>
      </c>
      <c r="C66" s="112" t="s">
        <v>62</v>
      </c>
      <c r="D66" s="113" t="s">
        <v>18</v>
      </c>
      <c r="E66" s="113">
        <v>1</v>
      </c>
      <c r="F66" s="105">
        <v>5</v>
      </c>
      <c r="G66" s="114">
        <f t="shared" si="1"/>
        <v>5</v>
      </c>
      <c r="H66" s="107"/>
      <c r="J66" s="109"/>
    </row>
    <row r="67" spans="1:10" s="108" customFormat="1" ht="30.75" thickBot="1" x14ac:dyDescent="0.3">
      <c r="A67" s="110" t="s">
        <v>57</v>
      </c>
      <c r="B67" s="111" t="s">
        <v>63</v>
      </c>
      <c r="C67" s="112" t="s">
        <v>64</v>
      </c>
      <c r="D67" s="113" t="s">
        <v>18</v>
      </c>
      <c r="E67" s="113">
        <v>1</v>
      </c>
      <c r="F67" s="105">
        <v>45.8</v>
      </c>
      <c r="G67" s="114">
        <f t="shared" si="1"/>
        <v>45.8</v>
      </c>
      <c r="H67" s="107"/>
      <c r="J67" s="109"/>
    </row>
    <row r="68" spans="1:10" s="108" customFormat="1" ht="30.75" thickBot="1" x14ac:dyDescent="0.3">
      <c r="A68" s="110" t="s">
        <v>57</v>
      </c>
      <c r="B68" s="111" t="s">
        <v>65</v>
      </c>
      <c r="C68" s="112" t="s">
        <v>66</v>
      </c>
      <c r="D68" s="113" t="s">
        <v>6</v>
      </c>
      <c r="E68" s="113">
        <v>10</v>
      </c>
      <c r="F68" s="105">
        <v>12.5</v>
      </c>
      <c r="G68" s="114">
        <f t="shared" si="1"/>
        <v>125</v>
      </c>
      <c r="H68" s="107"/>
      <c r="J68" s="109"/>
    </row>
    <row r="69" spans="1:10" s="108" customFormat="1" ht="30.75" thickBot="1" x14ac:dyDescent="0.3">
      <c r="A69" s="110" t="s">
        <v>57</v>
      </c>
      <c r="B69" s="111" t="s">
        <v>67</v>
      </c>
      <c r="C69" s="112" t="s">
        <v>68</v>
      </c>
      <c r="D69" s="113" t="s">
        <v>6</v>
      </c>
      <c r="E69" s="113">
        <v>10</v>
      </c>
      <c r="F69" s="105">
        <v>1.5</v>
      </c>
      <c r="G69" s="114">
        <f t="shared" si="1"/>
        <v>15</v>
      </c>
      <c r="H69" s="107"/>
      <c r="J69" s="109"/>
    </row>
    <row r="70" spans="1:10" s="108" customFormat="1" ht="30.75" thickBot="1" x14ac:dyDescent="0.3">
      <c r="A70" s="110" t="s">
        <v>57</v>
      </c>
      <c r="B70" s="111" t="s">
        <v>69</v>
      </c>
      <c r="C70" s="112" t="s">
        <v>70</v>
      </c>
      <c r="D70" s="113" t="s">
        <v>6</v>
      </c>
      <c r="E70" s="113">
        <v>10</v>
      </c>
      <c r="F70" s="105">
        <v>0.25</v>
      </c>
      <c r="G70" s="114">
        <f t="shared" si="1"/>
        <v>2.5</v>
      </c>
      <c r="H70" s="107"/>
      <c r="J70" s="109"/>
    </row>
    <row r="71" spans="1:10" s="108" customFormat="1" ht="30.75" thickBot="1" x14ac:dyDescent="0.3">
      <c r="A71" s="110" t="s">
        <v>57</v>
      </c>
      <c r="B71" s="111" t="s">
        <v>71</v>
      </c>
      <c r="C71" s="112" t="s">
        <v>72</v>
      </c>
      <c r="D71" s="113" t="s">
        <v>18</v>
      </c>
      <c r="E71" s="113">
        <v>5</v>
      </c>
      <c r="F71" s="105">
        <v>5</v>
      </c>
      <c r="G71" s="114">
        <f t="shared" si="1"/>
        <v>25</v>
      </c>
      <c r="H71" s="107"/>
      <c r="J71" s="109"/>
    </row>
    <row r="72" spans="1:10" s="108" customFormat="1" ht="30.75" thickBot="1" x14ac:dyDescent="0.3">
      <c r="A72" s="110" t="s">
        <v>57</v>
      </c>
      <c r="B72" s="111" t="s">
        <v>73</v>
      </c>
      <c r="C72" s="112" t="s">
        <v>74</v>
      </c>
      <c r="D72" s="113" t="s">
        <v>6</v>
      </c>
      <c r="E72" s="113">
        <v>28</v>
      </c>
      <c r="F72" s="105">
        <v>30</v>
      </c>
      <c r="G72" s="114">
        <f t="shared" si="1"/>
        <v>840</v>
      </c>
      <c r="H72" s="107"/>
      <c r="J72" s="109"/>
    </row>
    <row r="73" spans="1:10" s="108" customFormat="1" ht="30.75" thickBot="1" x14ac:dyDescent="0.3">
      <c r="A73" s="110" t="s">
        <v>57</v>
      </c>
      <c r="B73" s="111" t="s">
        <v>75</v>
      </c>
      <c r="C73" s="112" t="s">
        <v>76</v>
      </c>
      <c r="D73" s="113" t="s">
        <v>6</v>
      </c>
      <c r="E73" s="113">
        <v>38</v>
      </c>
      <c r="F73" s="105">
        <v>1.8</v>
      </c>
      <c r="G73" s="114">
        <f t="shared" si="1"/>
        <v>68.400000000000006</v>
      </c>
      <c r="H73" s="107"/>
      <c r="J73" s="109"/>
    </row>
    <row r="74" spans="1:10" s="108" customFormat="1" ht="30.75" thickBot="1" x14ac:dyDescent="0.3">
      <c r="A74" s="110" t="s">
        <v>57</v>
      </c>
      <c r="B74" s="111" t="s">
        <v>77</v>
      </c>
      <c r="C74" s="112" t="s">
        <v>78</v>
      </c>
      <c r="D74" s="113" t="s">
        <v>6</v>
      </c>
      <c r="E74" s="113">
        <v>6</v>
      </c>
      <c r="F74" s="105">
        <v>1.8</v>
      </c>
      <c r="G74" s="114">
        <f t="shared" si="1"/>
        <v>10.8</v>
      </c>
      <c r="H74" s="107"/>
      <c r="J74" s="109"/>
    </row>
    <row r="75" spans="1:10" s="108" customFormat="1" ht="30.75" thickBot="1" x14ac:dyDescent="0.3">
      <c r="A75" s="110" t="s">
        <v>57</v>
      </c>
      <c r="B75" s="111" t="s">
        <v>79</v>
      </c>
      <c r="C75" s="112" t="s">
        <v>80</v>
      </c>
      <c r="D75" s="113" t="s">
        <v>6</v>
      </c>
      <c r="E75" s="113">
        <v>5</v>
      </c>
      <c r="F75" s="105">
        <v>1.8</v>
      </c>
      <c r="G75" s="114">
        <f t="shared" si="1"/>
        <v>9</v>
      </c>
      <c r="H75" s="107"/>
      <c r="J75" s="109"/>
    </row>
    <row r="76" spans="1:10" s="108" customFormat="1" ht="30.75" thickBot="1" x14ac:dyDescent="0.3">
      <c r="A76" s="110" t="s">
        <v>57</v>
      </c>
      <c r="B76" s="111" t="s">
        <v>81</v>
      </c>
      <c r="C76" s="112" t="s">
        <v>147</v>
      </c>
      <c r="D76" s="113" t="s">
        <v>6</v>
      </c>
      <c r="E76" s="113">
        <v>3</v>
      </c>
      <c r="F76" s="105">
        <v>1.8</v>
      </c>
      <c r="G76" s="114">
        <f t="shared" si="1"/>
        <v>5.4</v>
      </c>
      <c r="H76" s="107"/>
      <c r="J76" s="109"/>
    </row>
    <row r="77" spans="1:10" s="108" customFormat="1" ht="30.75" thickBot="1" x14ac:dyDescent="0.3">
      <c r="A77" s="110" t="s">
        <v>57</v>
      </c>
      <c r="B77" s="111" t="s">
        <v>83</v>
      </c>
      <c r="C77" s="112" t="s">
        <v>82</v>
      </c>
      <c r="D77" s="113" t="s">
        <v>6</v>
      </c>
      <c r="E77" s="113">
        <v>14</v>
      </c>
      <c r="F77" s="105">
        <v>1.5</v>
      </c>
      <c r="G77" s="114">
        <f t="shared" si="1"/>
        <v>21</v>
      </c>
      <c r="H77" s="107"/>
      <c r="J77" s="109"/>
    </row>
    <row r="78" spans="1:10" s="108" customFormat="1" ht="30.75" thickBot="1" x14ac:dyDescent="0.3">
      <c r="A78" s="110" t="s">
        <v>57</v>
      </c>
      <c r="B78" s="111" t="s">
        <v>85</v>
      </c>
      <c r="C78" s="112" t="s">
        <v>148</v>
      </c>
      <c r="D78" s="113" t="s">
        <v>18</v>
      </c>
      <c r="E78" s="113">
        <v>1</v>
      </c>
      <c r="F78" s="105">
        <v>75</v>
      </c>
      <c r="G78" s="114">
        <f t="shared" si="1"/>
        <v>75</v>
      </c>
      <c r="H78" s="107"/>
      <c r="J78" s="109"/>
    </row>
    <row r="79" spans="1:10" s="108" customFormat="1" ht="30.75" thickBot="1" x14ac:dyDescent="0.3">
      <c r="A79" s="110" t="s">
        <v>57</v>
      </c>
      <c r="B79" s="111" t="s">
        <v>87</v>
      </c>
      <c r="C79" s="112" t="s">
        <v>84</v>
      </c>
      <c r="D79" s="113" t="s">
        <v>18</v>
      </c>
      <c r="E79" s="113">
        <v>2</v>
      </c>
      <c r="F79" s="105">
        <v>5</v>
      </c>
      <c r="G79" s="114">
        <f t="shared" si="1"/>
        <v>10</v>
      </c>
      <c r="H79" s="107"/>
      <c r="J79" s="109"/>
    </row>
    <row r="80" spans="1:10" s="108" customFormat="1" ht="28.5" customHeight="1" thickBot="1" x14ac:dyDescent="0.3">
      <c r="A80" s="110" t="s">
        <v>57</v>
      </c>
      <c r="B80" s="111" t="s">
        <v>89</v>
      </c>
      <c r="C80" s="112" t="s">
        <v>86</v>
      </c>
      <c r="D80" s="113" t="s">
        <v>18</v>
      </c>
      <c r="E80" s="113">
        <v>2</v>
      </c>
      <c r="F80" s="105">
        <v>50</v>
      </c>
      <c r="G80" s="114">
        <f t="shared" si="1"/>
        <v>100</v>
      </c>
      <c r="H80" s="107"/>
      <c r="J80" s="109"/>
    </row>
    <row r="81" spans="1:10" s="108" customFormat="1" ht="28.5" customHeight="1" thickBot="1" x14ac:dyDescent="0.3">
      <c r="A81" s="110" t="s">
        <v>57</v>
      </c>
      <c r="B81" s="111" t="s">
        <v>91</v>
      </c>
      <c r="C81" s="112" t="s">
        <v>88</v>
      </c>
      <c r="D81" s="113" t="s">
        <v>18</v>
      </c>
      <c r="E81" s="113">
        <v>2</v>
      </c>
      <c r="F81" s="105">
        <v>100</v>
      </c>
      <c r="G81" s="114">
        <f t="shared" si="1"/>
        <v>200</v>
      </c>
      <c r="H81" s="107"/>
      <c r="J81" s="109"/>
    </row>
    <row r="82" spans="1:10" s="108" customFormat="1" ht="28.5" customHeight="1" thickBot="1" x14ac:dyDescent="0.3">
      <c r="A82" s="110" t="s">
        <v>57</v>
      </c>
      <c r="B82" s="111" t="s">
        <v>93</v>
      </c>
      <c r="C82" s="112" t="s">
        <v>90</v>
      </c>
      <c r="D82" s="113" t="s">
        <v>18</v>
      </c>
      <c r="E82" s="113">
        <v>2</v>
      </c>
      <c r="F82" s="105">
        <v>45</v>
      </c>
      <c r="G82" s="114">
        <f t="shared" si="1"/>
        <v>90</v>
      </c>
      <c r="H82" s="107"/>
      <c r="J82" s="109"/>
    </row>
    <row r="83" spans="1:10" s="108" customFormat="1" ht="28.5" customHeight="1" thickBot="1" x14ac:dyDescent="0.3">
      <c r="A83" s="110" t="s">
        <v>57</v>
      </c>
      <c r="B83" s="111" t="s">
        <v>95</v>
      </c>
      <c r="C83" s="112" t="s">
        <v>92</v>
      </c>
      <c r="D83" s="113" t="s">
        <v>7</v>
      </c>
      <c r="E83" s="113">
        <v>2</v>
      </c>
      <c r="F83" s="105">
        <v>22.1</v>
      </c>
      <c r="G83" s="114">
        <f t="shared" si="1"/>
        <v>44.2</v>
      </c>
      <c r="H83" s="107"/>
      <c r="J83" s="109"/>
    </row>
    <row r="84" spans="1:10" s="108" customFormat="1" ht="29.25" customHeight="1" thickBot="1" x14ac:dyDescent="0.3">
      <c r="A84" s="110" t="s">
        <v>57</v>
      </c>
      <c r="B84" s="111" t="s">
        <v>97</v>
      </c>
      <c r="C84" s="112" t="s">
        <v>94</v>
      </c>
      <c r="D84" s="113" t="s">
        <v>23</v>
      </c>
      <c r="E84" s="113">
        <v>2</v>
      </c>
      <c r="F84" s="105">
        <v>2.5</v>
      </c>
      <c r="G84" s="114">
        <f t="shared" si="1"/>
        <v>5</v>
      </c>
      <c r="H84" s="107"/>
      <c r="J84" s="109"/>
    </row>
    <row r="85" spans="1:10" s="108" customFormat="1" ht="28.5" customHeight="1" thickBot="1" x14ac:dyDescent="0.3">
      <c r="A85" s="110" t="s">
        <v>57</v>
      </c>
      <c r="B85" s="111" t="s">
        <v>98</v>
      </c>
      <c r="C85" s="112" t="s">
        <v>96</v>
      </c>
      <c r="D85" s="113" t="s">
        <v>18</v>
      </c>
      <c r="E85" s="113">
        <v>6</v>
      </c>
      <c r="F85" s="105">
        <v>22</v>
      </c>
      <c r="G85" s="114">
        <f t="shared" si="1"/>
        <v>132</v>
      </c>
      <c r="H85" s="107"/>
      <c r="J85" s="109"/>
    </row>
    <row r="86" spans="1:10" s="108" customFormat="1" ht="25.5" customHeight="1" thickBot="1" x14ac:dyDescent="0.3">
      <c r="A86" s="110" t="s">
        <v>57</v>
      </c>
      <c r="B86" s="111" t="s">
        <v>100</v>
      </c>
      <c r="C86" s="112" t="s">
        <v>24</v>
      </c>
      <c r="D86" s="113" t="s">
        <v>18</v>
      </c>
      <c r="E86" s="113">
        <v>5</v>
      </c>
      <c r="F86" s="105">
        <v>5</v>
      </c>
      <c r="G86" s="114">
        <f t="shared" si="1"/>
        <v>25</v>
      </c>
      <c r="H86" s="107"/>
      <c r="J86" s="109"/>
    </row>
    <row r="87" spans="1:10" s="108" customFormat="1" ht="27.75" customHeight="1" thickBot="1" x14ac:dyDescent="0.3">
      <c r="A87" s="110" t="s">
        <v>57</v>
      </c>
      <c r="B87" s="111" t="s">
        <v>101</v>
      </c>
      <c r="C87" s="112" t="s">
        <v>99</v>
      </c>
      <c r="D87" s="113" t="s">
        <v>18</v>
      </c>
      <c r="E87" s="113">
        <v>2</v>
      </c>
      <c r="F87" s="105">
        <v>45.8</v>
      </c>
      <c r="G87" s="114">
        <f t="shared" si="1"/>
        <v>91.6</v>
      </c>
      <c r="H87" s="107"/>
      <c r="J87" s="109"/>
    </row>
    <row r="88" spans="1:10" s="108" customFormat="1" ht="27.75" customHeight="1" thickBot="1" x14ac:dyDescent="0.3">
      <c r="A88" s="110" t="s">
        <v>57</v>
      </c>
      <c r="B88" s="111" t="s">
        <v>103</v>
      </c>
      <c r="C88" s="112" t="s">
        <v>25</v>
      </c>
      <c r="D88" s="113" t="s">
        <v>18</v>
      </c>
      <c r="E88" s="113">
        <v>3</v>
      </c>
      <c r="F88" s="105">
        <v>5</v>
      </c>
      <c r="G88" s="114">
        <f t="shared" si="1"/>
        <v>15</v>
      </c>
      <c r="H88" s="107"/>
      <c r="J88" s="109"/>
    </row>
    <row r="89" spans="1:10" s="108" customFormat="1" ht="25.5" customHeight="1" thickBot="1" x14ac:dyDescent="0.3">
      <c r="A89" s="110" t="s">
        <v>57</v>
      </c>
      <c r="B89" s="111" t="s">
        <v>105</v>
      </c>
      <c r="C89" s="112" t="s">
        <v>102</v>
      </c>
      <c r="D89" s="113" t="s">
        <v>18</v>
      </c>
      <c r="E89" s="113">
        <v>3</v>
      </c>
      <c r="F89" s="105">
        <v>5</v>
      </c>
      <c r="G89" s="114">
        <f t="shared" si="1"/>
        <v>15</v>
      </c>
      <c r="H89" s="107"/>
      <c r="J89" s="109"/>
    </row>
    <row r="90" spans="1:10" s="108" customFormat="1" ht="27.75" customHeight="1" thickBot="1" x14ac:dyDescent="0.3">
      <c r="A90" s="110" t="s">
        <v>57</v>
      </c>
      <c r="B90" s="111" t="s">
        <v>107</v>
      </c>
      <c r="C90" s="112" t="s">
        <v>104</v>
      </c>
      <c r="D90" s="113" t="s">
        <v>18</v>
      </c>
      <c r="E90" s="113">
        <v>5</v>
      </c>
      <c r="F90" s="105">
        <v>5</v>
      </c>
      <c r="G90" s="114">
        <f t="shared" si="1"/>
        <v>25</v>
      </c>
      <c r="H90" s="107"/>
      <c r="J90" s="109"/>
    </row>
    <row r="91" spans="1:10" s="108" customFormat="1" ht="27" customHeight="1" thickBot="1" x14ac:dyDescent="0.3">
      <c r="A91" s="110" t="s">
        <v>57</v>
      </c>
      <c r="B91" s="111" t="s">
        <v>109</v>
      </c>
      <c r="C91" s="112" t="s">
        <v>106</v>
      </c>
      <c r="D91" s="113" t="s">
        <v>7</v>
      </c>
      <c r="E91" s="113">
        <v>1</v>
      </c>
      <c r="F91" s="105">
        <v>200</v>
      </c>
      <c r="G91" s="114">
        <f t="shared" si="1"/>
        <v>200</v>
      </c>
      <c r="H91" s="107"/>
      <c r="J91" s="109"/>
    </row>
    <row r="92" spans="1:10" s="108" customFormat="1" ht="25.5" customHeight="1" thickBot="1" x14ac:dyDescent="0.3">
      <c r="A92" s="110" t="s">
        <v>57</v>
      </c>
      <c r="B92" s="111" t="s">
        <v>111</v>
      </c>
      <c r="C92" s="112" t="s">
        <v>108</v>
      </c>
      <c r="D92" s="113" t="s">
        <v>21</v>
      </c>
      <c r="E92" s="113">
        <v>15</v>
      </c>
      <c r="F92" s="105">
        <v>2.5</v>
      </c>
      <c r="G92" s="114">
        <f t="shared" si="1"/>
        <v>37.5</v>
      </c>
      <c r="H92" s="107"/>
      <c r="J92" s="109"/>
    </row>
    <row r="93" spans="1:10" s="108" customFormat="1" ht="25.5" customHeight="1" thickBot="1" x14ac:dyDescent="0.3">
      <c r="A93" s="110" t="s">
        <v>57</v>
      </c>
      <c r="B93" s="111" t="s">
        <v>113</v>
      </c>
      <c r="C93" s="112" t="s">
        <v>110</v>
      </c>
      <c r="D93" s="113" t="s">
        <v>26</v>
      </c>
      <c r="E93" s="113">
        <v>1.5</v>
      </c>
      <c r="F93" s="105">
        <v>5.5</v>
      </c>
      <c r="G93" s="114">
        <f t="shared" si="1"/>
        <v>8.25</v>
      </c>
      <c r="H93" s="107"/>
      <c r="J93" s="109"/>
    </row>
    <row r="94" spans="1:10" s="108" customFormat="1" ht="27" customHeight="1" thickBot="1" x14ac:dyDescent="0.3">
      <c r="A94" s="110" t="s">
        <v>57</v>
      </c>
      <c r="B94" s="111" t="s">
        <v>115</v>
      </c>
      <c r="C94" s="112" t="s">
        <v>140</v>
      </c>
      <c r="D94" s="113" t="s">
        <v>21</v>
      </c>
      <c r="E94" s="113">
        <v>10</v>
      </c>
      <c r="F94" s="105">
        <v>1</v>
      </c>
      <c r="G94" s="114">
        <f t="shared" si="1"/>
        <v>10</v>
      </c>
      <c r="H94" s="107"/>
      <c r="J94" s="109"/>
    </row>
    <row r="95" spans="1:10" s="108" customFormat="1" ht="27.75" customHeight="1" thickBot="1" x14ac:dyDescent="0.3">
      <c r="A95" s="110" t="s">
        <v>57</v>
      </c>
      <c r="B95" s="111" t="s">
        <v>117</v>
      </c>
      <c r="C95" s="112" t="s">
        <v>141</v>
      </c>
      <c r="D95" s="113" t="s">
        <v>21</v>
      </c>
      <c r="E95" s="113">
        <v>10</v>
      </c>
      <c r="F95" s="105">
        <v>0.8</v>
      </c>
      <c r="G95" s="114">
        <f t="shared" si="1"/>
        <v>8</v>
      </c>
      <c r="H95" s="107"/>
      <c r="J95" s="109"/>
    </row>
    <row r="96" spans="1:10" s="108" customFormat="1" ht="27.75" customHeight="1" thickBot="1" x14ac:dyDescent="0.3">
      <c r="A96" s="115" t="s">
        <v>57</v>
      </c>
      <c r="B96" s="116" t="s">
        <v>149</v>
      </c>
      <c r="C96" s="117" t="s">
        <v>118</v>
      </c>
      <c r="D96" s="118" t="s">
        <v>21</v>
      </c>
      <c r="E96" s="118">
        <v>2</v>
      </c>
      <c r="F96" s="105">
        <v>150</v>
      </c>
      <c r="G96" s="119">
        <f t="shared" si="1"/>
        <v>300</v>
      </c>
      <c r="H96" s="120" t="s">
        <v>20</v>
      </c>
      <c r="I96" s="121">
        <f>ROUND(SUM(G65:G96),2)</f>
        <v>2864.45</v>
      </c>
      <c r="J96" s="109"/>
    </row>
    <row r="97" spans="1:10" ht="45.75" customHeight="1" thickBot="1" x14ac:dyDescent="0.3">
      <c r="A97" s="2"/>
      <c r="B97" s="1"/>
      <c r="C97" s="2"/>
      <c r="D97" s="1"/>
      <c r="E97" s="1"/>
      <c r="F97" s="46" t="s">
        <v>150</v>
      </c>
      <c r="G97" s="27">
        <f>SUM(G52:G96)</f>
        <v>5040.6500000000005</v>
      </c>
      <c r="H97" s="42"/>
      <c r="I97" s="43"/>
      <c r="J97"/>
    </row>
    <row r="98" spans="1:10" ht="31.5" customHeight="1" x14ac:dyDescent="0.25">
      <c r="A98" s="53"/>
      <c r="B98" s="49"/>
      <c r="C98" s="65"/>
      <c r="D98" s="10"/>
      <c r="E98" s="10"/>
      <c r="F98"/>
      <c r="G98" s="56"/>
      <c r="H98" s="44"/>
      <c r="I98" s="4"/>
    </row>
    <row r="99" spans="1:10" ht="25.5" customHeight="1" x14ac:dyDescent="0.25">
      <c r="A99" s="53"/>
      <c r="B99" s="49"/>
      <c r="C99" s="64"/>
      <c r="D99" s="58"/>
      <c r="E99" s="10"/>
      <c r="F99"/>
      <c r="G99" s="56"/>
      <c r="H99" s="44"/>
      <c r="I99" s="4"/>
    </row>
    <row r="100" spans="1:10" ht="33" customHeight="1" x14ac:dyDescent="0.25">
      <c r="A100" s="53"/>
      <c r="B100" s="49"/>
      <c r="C100" s="65"/>
      <c r="D100" s="58"/>
      <c r="E100" s="10"/>
      <c r="F100"/>
      <c r="G100" s="56"/>
      <c r="H100" s="44"/>
      <c r="I100" s="4"/>
    </row>
    <row r="101" spans="1:10" x14ac:dyDescent="0.25">
      <c r="A101" s="53"/>
      <c r="B101" s="49"/>
      <c r="C101" s="64"/>
      <c r="D101" s="12"/>
      <c r="E101" s="10"/>
      <c r="F101"/>
      <c r="G101" s="56"/>
      <c r="H101" s="44"/>
      <c r="I101" s="4"/>
    </row>
    <row r="102" spans="1:10" x14ac:dyDescent="0.25">
      <c r="A102" s="53"/>
      <c r="B102" s="49"/>
      <c r="C102" s="64"/>
      <c r="D102" s="12"/>
      <c r="E102" s="10"/>
      <c r="F102"/>
      <c r="G102" s="56"/>
      <c r="H102" s="44"/>
      <c r="I102" s="4"/>
    </row>
    <row r="103" spans="1:10" x14ac:dyDescent="0.25">
      <c r="A103" s="53"/>
      <c r="B103" s="49"/>
      <c r="C103" s="64"/>
      <c r="D103" s="12"/>
      <c r="E103" s="10"/>
      <c r="F103"/>
      <c r="G103" s="56"/>
      <c r="H103" s="44"/>
      <c r="I103" s="4"/>
    </row>
    <row r="104" spans="1:10" x14ac:dyDescent="0.25">
      <c r="A104" s="53"/>
      <c r="B104" s="49"/>
      <c r="C104" s="64"/>
      <c r="D104" s="58"/>
      <c r="E104" s="10"/>
      <c r="F104"/>
      <c r="G104" s="56"/>
      <c r="H104" s="44"/>
      <c r="I104" s="4"/>
    </row>
    <row r="105" spans="1:10" x14ac:dyDescent="0.25">
      <c r="A105" s="53"/>
      <c r="B105" s="49"/>
      <c r="C105" s="64"/>
      <c r="D105" s="58"/>
      <c r="E105" s="10"/>
      <c r="F105"/>
      <c r="G105" s="56"/>
      <c r="H105" s="44"/>
      <c r="I105" s="4"/>
    </row>
    <row r="106" spans="1:10" x14ac:dyDescent="0.25">
      <c r="A106" s="53"/>
      <c r="B106" s="49"/>
      <c r="C106" s="64"/>
      <c r="D106" s="58"/>
      <c r="E106" s="10"/>
      <c r="F106"/>
      <c r="G106" s="56"/>
      <c r="H106" s="44"/>
      <c r="I106" s="4"/>
    </row>
    <row r="107" spans="1:10" x14ac:dyDescent="0.25">
      <c r="A107" s="53"/>
      <c r="B107" s="49"/>
      <c r="C107" s="64"/>
      <c r="D107" s="58"/>
      <c r="E107" s="10"/>
      <c r="F107"/>
      <c r="G107" s="56"/>
      <c r="H107" s="44"/>
      <c r="I107" s="4"/>
    </row>
    <row r="108" spans="1:10" x14ac:dyDescent="0.25">
      <c r="A108" s="53"/>
      <c r="B108" s="49"/>
      <c r="C108" s="64"/>
      <c r="D108" s="58"/>
      <c r="E108" s="10"/>
      <c r="F108"/>
      <c r="G108" s="56"/>
      <c r="H108" s="44"/>
      <c r="I108" s="4"/>
    </row>
    <row r="109" spans="1:10" x14ac:dyDescent="0.25">
      <c r="A109" s="53"/>
      <c r="B109" s="49"/>
      <c r="C109" s="64"/>
      <c r="D109" s="58"/>
      <c r="E109" s="10"/>
      <c r="F109"/>
      <c r="G109" s="56"/>
      <c r="H109" s="44"/>
      <c r="I109" s="4"/>
    </row>
    <row r="110" spans="1:10" x14ac:dyDescent="0.25">
      <c r="A110" s="53"/>
      <c r="B110" s="49"/>
      <c r="D110" s="62"/>
      <c r="E110" s="63"/>
      <c r="F110"/>
      <c r="G110" s="56"/>
      <c r="H110" s="50"/>
      <c r="I110" s="43"/>
    </row>
    <row r="111" spans="1:10" x14ac:dyDescent="0.25">
      <c r="A111" s="2"/>
      <c r="B111" s="1"/>
      <c r="C111" s="2"/>
      <c r="D111" s="1"/>
      <c r="E111" s="63"/>
      <c r="F111"/>
      <c r="G111" s="56"/>
      <c r="H111" s="42"/>
      <c r="I111" s="43"/>
    </row>
    <row r="112" spans="1:10" x14ac:dyDescent="0.25">
      <c r="A112"/>
      <c r="B112"/>
      <c r="C112"/>
      <c r="D112"/>
      <c r="E112" s="63"/>
      <c r="F112"/>
      <c r="G112" s="56"/>
      <c r="H112"/>
      <c r="I112"/>
    </row>
    <row r="113" spans="1:9" x14ac:dyDescent="0.25">
      <c r="A113"/>
      <c r="B113"/>
      <c r="C113"/>
      <c r="D113"/>
      <c r="E113" s="63"/>
      <c r="F113"/>
      <c r="G113" s="56"/>
      <c r="H113"/>
      <c r="I113"/>
    </row>
    <row r="114" spans="1:9" x14ac:dyDescent="0.25">
      <c r="A114"/>
      <c r="B114"/>
      <c r="C114"/>
      <c r="D114"/>
      <c r="E114" s="63"/>
      <c r="F114"/>
      <c r="G114" s="56"/>
      <c r="H114"/>
      <c r="I114"/>
    </row>
    <row r="115" spans="1:9" x14ac:dyDescent="0.25">
      <c r="A115"/>
      <c r="B115"/>
      <c r="C115"/>
      <c r="D115"/>
      <c r="E115" s="63"/>
      <c r="F115"/>
      <c r="G115" s="56"/>
    </row>
    <row r="116" spans="1:9" x14ac:dyDescent="0.25">
      <c r="A116"/>
      <c r="B116"/>
      <c r="C116"/>
      <c r="D116"/>
      <c r="E116" s="63"/>
      <c r="F116"/>
      <c r="G116" s="56"/>
    </row>
    <row r="117" spans="1:9" x14ac:dyDescent="0.25">
      <c r="A117"/>
      <c r="B117"/>
      <c r="C117"/>
      <c r="D117"/>
      <c r="E117" s="63"/>
      <c r="F117"/>
      <c r="G117" s="56"/>
    </row>
    <row r="118" spans="1:9" x14ac:dyDescent="0.25">
      <c r="A118"/>
      <c r="B118"/>
      <c r="C118"/>
      <c r="D118"/>
      <c r="E118"/>
      <c r="F118"/>
      <c r="G118" s="56"/>
    </row>
    <row r="119" spans="1:9" x14ac:dyDescent="0.25">
      <c r="A119"/>
      <c r="B119"/>
      <c r="C119"/>
      <c r="D119"/>
      <c r="E119"/>
      <c r="F119"/>
      <c r="G119" s="56"/>
    </row>
    <row r="120" spans="1:9" x14ac:dyDescent="0.25">
      <c r="A120"/>
      <c r="B120"/>
      <c r="C120"/>
      <c r="D120"/>
      <c r="E120"/>
      <c r="F120"/>
      <c r="G120" s="56"/>
    </row>
    <row r="121" spans="1:9" x14ac:dyDescent="0.25">
      <c r="A121"/>
      <c r="B121"/>
      <c r="C121"/>
      <c r="D121"/>
      <c r="E121"/>
      <c r="F121"/>
      <c r="G121" s="56"/>
    </row>
    <row r="122" spans="1:9" x14ac:dyDescent="0.25">
      <c r="A122"/>
      <c r="B122"/>
      <c r="C122"/>
      <c r="D122"/>
      <c r="E122"/>
      <c r="F122"/>
      <c r="G122" s="56"/>
    </row>
    <row r="123" spans="1:9" x14ac:dyDescent="0.25">
      <c r="A123"/>
      <c r="B123" s="49"/>
      <c r="C123"/>
      <c r="D123"/>
      <c r="E123"/>
      <c r="F123"/>
      <c r="G123" s="56"/>
    </row>
    <row r="124" spans="1:9" x14ac:dyDescent="0.25">
      <c r="A124"/>
      <c r="B124" s="49"/>
      <c r="C124"/>
      <c r="D124"/>
      <c r="E124"/>
      <c r="F124"/>
      <c r="G124" s="56"/>
    </row>
    <row r="125" spans="1:9" x14ac:dyDescent="0.25">
      <c r="A125" s="53"/>
      <c r="B125" s="49"/>
      <c r="C125"/>
      <c r="D125"/>
      <c r="E125"/>
      <c r="F125"/>
      <c r="G125" s="56"/>
    </row>
    <row r="126" spans="1:9" x14ac:dyDescent="0.25">
      <c r="A126" s="53"/>
      <c r="B126" s="49"/>
      <c r="C126"/>
      <c r="D126"/>
      <c r="E126"/>
      <c r="F126"/>
      <c r="G126" s="56"/>
    </row>
    <row r="127" spans="1:9" x14ac:dyDescent="0.25">
      <c r="A127" s="53"/>
      <c r="B127" s="49"/>
      <c r="C127"/>
      <c r="D127"/>
      <c r="E127"/>
      <c r="F127"/>
      <c r="G127" s="56"/>
    </row>
    <row r="128" spans="1:9" x14ac:dyDescent="0.25">
      <c r="A128" s="53"/>
      <c r="B128" s="49"/>
      <c r="C128"/>
      <c r="D128"/>
      <c r="E128"/>
      <c r="F128"/>
      <c r="G128" s="56"/>
      <c r="H128" s="50"/>
      <c r="I128" s="43"/>
    </row>
    <row r="129" spans="1:9" x14ac:dyDescent="0.25">
      <c r="A129" s="53"/>
      <c r="B129" s="49"/>
      <c r="C129"/>
      <c r="D129"/>
      <c r="E129"/>
      <c r="F129"/>
      <c r="G129" s="56"/>
    </row>
    <row r="130" spans="1:9" x14ac:dyDescent="0.25">
      <c r="A130" s="53"/>
      <c r="B130" s="49"/>
      <c r="C130"/>
      <c r="D130"/>
      <c r="E130"/>
      <c r="F130"/>
      <c r="G130" s="56"/>
    </row>
    <row r="131" spans="1:9" x14ac:dyDescent="0.25">
      <c r="A131" s="53"/>
      <c r="B131" s="49"/>
      <c r="C131"/>
      <c r="D131"/>
      <c r="E131"/>
      <c r="F131"/>
      <c r="G131" s="56"/>
      <c r="H131" s="50"/>
      <c r="I131" s="43"/>
    </row>
    <row r="132" spans="1:9" x14ac:dyDescent="0.25">
      <c r="A132" s="53"/>
      <c r="B132" s="49"/>
      <c r="C132"/>
      <c r="D132"/>
      <c r="E132"/>
      <c r="F132"/>
      <c r="G132" s="56"/>
      <c r="H132" s="50"/>
      <c r="I132" s="43"/>
    </row>
    <row r="133" spans="1:9" x14ac:dyDescent="0.25">
      <c r="A133" s="53"/>
      <c r="B133" s="49"/>
      <c r="C133"/>
      <c r="D133"/>
      <c r="E133"/>
      <c r="F133"/>
      <c r="G133" s="56"/>
    </row>
    <row r="134" spans="1:9" x14ac:dyDescent="0.25">
      <c r="A134" s="53"/>
      <c r="B134" s="49"/>
      <c r="C134"/>
      <c r="D134"/>
      <c r="E134"/>
      <c r="F134"/>
      <c r="G134" s="56"/>
    </row>
    <row r="135" spans="1:9" x14ac:dyDescent="0.25">
      <c r="A135" s="53"/>
      <c r="B135" s="49"/>
      <c r="C135"/>
      <c r="D135"/>
      <c r="E135"/>
      <c r="F135"/>
      <c r="G135" s="56"/>
      <c r="H135" s="50"/>
      <c r="I135" s="43"/>
    </row>
    <row r="136" spans="1:9" x14ac:dyDescent="0.25">
      <c r="A136" s="53"/>
      <c r="B136" s="49"/>
      <c r="C136"/>
      <c r="D136"/>
      <c r="E136"/>
      <c r="F136"/>
      <c r="G136" s="56"/>
      <c r="H136" s="44"/>
      <c r="I136" s="4"/>
    </row>
    <row r="137" spans="1:9" x14ac:dyDescent="0.25">
      <c r="A137" s="53"/>
      <c r="B137" s="49"/>
      <c r="C137"/>
      <c r="D137"/>
      <c r="E137"/>
      <c r="F137"/>
      <c r="G137" s="56"/>
      <c r="H137" s="44"/>
      <c r="I137" s="4"/>
    </row>
    <row r="138" spans="1:9" x14ac:dyDescent="0.25">
      <c r="A138" s="53"/>
      <c r="B138" s="49"/>
      <c r="C138"/>
      <c r="D138"/>
      <c r="E138"/>
      <c r="F138"/>
      <c r="G138" s="56"/>
      <c r="H138" s="44"/>
      <c r="I138" s="4"/>
    </row>
    <row r="139" spans="1:9" x14ac:dyDescent="0.25">
      <c r="A139" s="53"/>
      <c r="B139" s="49"/>
      <c r="C139" s="61"/>
      <c r="D139" s="62"/>
      <c r="E139" s="63"/>
      <c r="F139"/>
      <c r="G139" s="56"/>
      <c r="H139" s="44"/>
      <c r="I139" s="4"/>
    </row>
    <row r="140" spans="1:9" x14ac:dyDescent="0.25">
      <c r="A140" s="53"/>
      <c r="B140" s="49"/>
      <c r="C140" s="61"/>
      <c r="D140" s="62"/>
      <c r="E140" s="63"/>
      <c r="F140"/>
      <c r="G140" s="56"/>
      <c r="H140" s="44"/>
      <c r="I140" s="4"/>
    </row>
    <row r="141" spans="1:9" x14ac:dyDescent="0.25">
      <c r="A141" s="53"/>
      <c r="B141" s="49"/>
      <c r="C141" s="61"/>
      <c r="D141" s="62"/>
      <c r="E141" s="63"/>
      <c r="F141"/>
      <c r="G141" s="56"/>
      <c r="H141" s="44"/>
      <c r="I141" s="4"/>
    </row>
    <row r="142" spans="1:9" x14ac:dyDescent="0.25">
      <c r="A142" s="53"/>
      <c r="B142" s="49"/>
      <c r="C142" s="61"/>
      <c r="D142" s="62"/>
      <c r="E142" s="63"/>
      <c r="F142"/>
      <c r="G142" s="56"/>
      <c r="H142" s="44"/>
      <c r="I142" s="4"/>
    </row>
    <row r="143" spans="1:9" x14ac:dyDescent="0.25">
      <c r="A143" s="53"/>
      <c r="B143" s="49"/>
      <c r="C143" s="61"/>
      <c r="D143" s="62"/>
      <c r="E143" s="63"/>
      <c r="F143"/>
      <c r="G143" s="56"/>
      <c r="H143" s="44"/>
      <c r="I143" s="4"/>
    </row>
    <row r="144" spans="1:9" x14ac:dyDescent="0.25">
      <c r="A144" s="53"/>
      <c r="B144" s="49"/>
      <c r="C144" s="61"/>
      <c r="D144" s="62"/>
      <c r="E144" s="63"/>
      <c r="F144"/>
      <c r="G144" s="56"/>
      <c r="H144" s="44"/>
      <c r="I144" s="4"/>
    </row>
    <row r="145" spans="1:9" x14ac:dyDescent="0.25">
      <c r="A145" s="53"/>
      <c r="B145" s="49"/>
      <c r="C145" s="61"/>
      <c r="D145" s="62"/>
      <c r="E145" s="63"/>
      <c r="F145"/>
      <c r="G145" s="56"/>
      <c r="H145" s="44"/>
      <c r="I145" s="4"/>
    </row>
    <row r="146" spans="1:9" x14ac:dyDescent="0.25">
      <c r="A146" s="53"/>
      <c r="B146" s="49"/>
      <c r="C146" s="64"/>
      <c r="D146" s="10"/>
      <c r="E146" s="10"/>
      <c r="F146"/>
      <c r="G146" s="56"/>
      <c r="H146" s="44"/>
      <c r="I146" s="4"/>
    </row>
    <row r="147" spans="1:9" x14ac:dyDescent="0.25">
      <c r="A147" s="53"/>
      <c r="B147" s="49"/>
      <c r="C147" s="65"/>
      <c r="D147" s="10"/>
      <c r="E147" s="10"/>
      <c r="F147"/>
      <c r="G147" s="56"/>
      <c r="H147" s="44"/>
      <c r="I147" s="4"/>
    </row>
    <row r="148" spans="1:9" x14ac:dyDescent="0.25">
      <c r="A148" s="53"/>
      <c r="B148" s="49"/>
      <c r="C148" s="65"/>
      <c r="D148" s="10"/>
      <c r="E148" s="10"/>
      <c r="F148"/>
      <c r="G148" s="56"/>
      <c r="H148" s="44"/>
      <c r="I148" s="4"/>
    </row>
    <row r="149" spans="1:9" x14ac:dyDescent="0.25">
      <c r="A149" s="53"/>
      <c r="B149" s="49"/>
      <c r="C149" s="65"/>
      <c r="D149" s="10"/>
      <c r="E149" s="10"/>
      <c r="F149"/>
      <c r="G149" s="56"/>
      <c r="H149" s="44"/>
      <c r="I149" s="4"/>
    </row>
    <row r="150" spans="1:9" x14ac:dyDescent="0.25">
      <c r="A150" s="53"/>
      <c r="B150" s="49"/>
      <c r="C150" s="65"/>
      <c r="D150" s="10"/>
      <c r="E150" s="10"/>
      <c r="F150"/>
      <c r="G150" s="56"/>
      <c r="H150" s="44"/>
      <c r="I150" s="4"/>
    </row>
    <row r="151" spans="1:9" x14ac:dyDescent="0.25">
      <c r="A151" s="53"/>
      <c r="B151" s="49"/>
      <c r="C151" s="65"/>
      <c r="D151" s="10"/>
      <c r="E151" s="10"/>
      <c r="F151"/>
      <c r="G151" s="56"/>
      <c r="H151" s="44"/>
      <c r="I151" s="4"/>
    </row>
    <row r="152" spans="1:9" x14ac:dyDescent="0.25">
      <c r="A152" s="53"/>
      <c r="B152" s="49"/>
      <c r="C152" s="64"/>
      <c r="D152" s="58"/>
      <c r="E152" s="10"/>
      <c r="F152"/>
      <c r="G152" s="56"/>
      <c r="H152" s="44"/>
      <c r="I152" s="4"/>
    </row>
    <row r="153" spans="1:9" x14ac:dyDescent="0.25">
      <c r="A153" s="53"/>
      <c r="B153" s="49"/>
      <c r="C153" s="65"/>
      <c r="D153" s="12"/>
      <c r="E153" s="10"/>
      <c r="F153"/>
      <c r="G153" s="56"/>
      <c r="H153" s="44"/>
      <c r="I153" s="4"/>
    </row>
    <row r="154" spans="1:9" x14ac:dyDescent="0.25">
      <c r="A154" s="53"/>
      <c r="B154" s="49"/>
      <c r="C154" s="64"/>
      <c r="D154" s="12"/>
      <c r="E154" s="10"/>
      <c r="F154"/>
      <c r="G154" s="56"/>
      <c r="H154" s="44"/>
      <c r="I154" s="4"/>
    </row>
    <row r="155" spans="1:9" x14ac:dyDescent="0.25">
      <c r="A155" s="53"/>
      <c r="B155" s="49"/>
      <c r="C155" s="64"/>
      <c r="D155" s="12"/>
      <c r="E155" s="10"/>
      <c r="F155"/>
      <c r="G155" s="56"/>
      <c r="H155" s="44"/>
      <c r="I155" s="4"/>
    </row>
    <row r="156" spans="1:9" x14ac:dyDescent="0.25">
      <c r="A156" s="53"/>
      <c r="B156" s="49"/>
      <c r="C156" s="64"/>
      <c r="D156" s="12"/>
      <c r="E156" s="10"/>
      <c r="F156"/>
      <c r="G156" s="56"/>
      <c r="H156" s="44"/>
      <c r="I156" s="4"/>
    </row>
    <row r="157" spans="1:9" x14ac:dyDescent="0.25">
      <c r="A157" s="53"/>
      <c r="B157" s="49"/>
      <c r="C157" s="64"/>
      <c r="D157" s="58"/>
      <c r="E157" s="10"/>
      <c r="F157"/>
      <c r="G157" s="56"/>
      <c r="H157" s="44"/>
      <c r="I157" s="4"/>
    </row>
    <row r="158" spans="1:9" x14ac:dyDescent="0.25">
      <c r="A158" s="53"/>
      <c r="B158" s="49"/>
      <c r="C158" s="64"/>
      <c r="D158" s="58"/>
      <c r="E158" s="10"/>
      <c r="F158"/>
      <c r="G158" s="56"/>
      <c r="H158" s="44"/>
      <c r="I158" s="4"/>
    </row>
    <row r="159" spans="1:9" x14ac:dyDescent="0.25">
      <c r="A159" s="53"/>
      <c r="B159" s="99"/>
      <c r="C159" s="99"/>
      <c r="D159" s="99"/>
      <c r="E159" s="99"/>
      <c r="F159" s="99"/>
      <c r="G159" s="99"/>
      <c r="H159" s="99"/>
      <c r="I159" s="4"/>
    </row>
    <row r="160" spans="1:9" x14ac:dyDescent="0.25">
      <c r="A160" s="53"/>
      <c r="B160" s="99"/>
      <c r="C160" s="99"/>
      <c r="D160" s="99"/>
      <c r="E160" s="99"/>
      <c r="F160" s="99"/>
      <c r="G160" s="99"/>
      <c r="H160" s="99"/>
      <c r="I160" s="4"/>
    </row>
    <row r="161" spans="1:9" x14ac:dyDescent="0.25">
      <c r="A161" s="53"/>
      <c r="B161" s="99"/>
      <c r="C161" s="99"/>
      <c r="D161" s="99"/>
      <c r="E161" s="99"/>
      <c r="F161" s="99"/>
      <c r="G161" s="99"/>
      <c r="H161" s="99"/>
      <c r="I161" s="4"/>
    </row>
    <row r="162" spans="1:9" x14ac:dyDescent="0.25">
      <c r="A162" s="53"/>
      <c r="B162" s="99"/>
      <c r="C162" s="99"/>
      <c r="D162" s="99"/>
      <c r="E162" s="99"/>
      <c r="F162" s="99"/>
      <c r="G162" s="99"/>
      <c r="H162" s="99"/>
      <c r="I162" s="43"/>
    </row>
    <row r="163" spans="1:9" x14ac:dyDescent="0.25">
      <c r="A163" s="53"/>
      <c r="B163" s="99"/>
      <c r="C163" s="99"/>
      <c r="D163" s="99"/>
      <c r="E163" s="99"/>
      <c r="F163" s="99"/>
      <c r="G163" s="99"/>
      <c r="H163" s="99"/>
      <c r="I163" s="43"/>
    </row>
    <row r="164" spans="1:9" x14ac:dyDescent="0.25">
      <c r="A164" s="53"/>
      <c r="B164" s="99"/>
      <c r="C164" s="99"/>
      <c r="D164" s="99"/>
      <c r="E164" s="99"/>
      <c r="F164" s="99"/>
      <c r="G164" s="99"/>
      <c r="H164" s="99"/>
    </row>
    <row r="165" spans="1:9" x14ac:dyDescent="0.25">
      <c r="A165" s="53"/>
      <c r="B165" s="99"/>
      <c r="C165" s="99"/>
      <c r="D165" s="99"/>
      <c r="E165" s="99"/>
      <c r="F165" s="99"/>
      <c r="G165" s="99"/>
      <c r="H165" s="99"/>
    </row>
    <row r="166" spans="1:9" x14ac:dyDescent="0.25">
      <c r="A166" s="53"/>
      <c r="B166" s="99"/>
      <c r="C166" s="99"/>
      <c r="D166" s="99"/>
      <c r="E166" s="99"/>
      <c r="F166" s="99"/>
      <c r="G166" s="99"/>
      <c r="H166" s="99"/>
    </row>
    <row r="167" spans="1:9" x14ac:dyDescent="0.25">
      <c r="A167" s="53"/>
      <c r="B167" s="99"/>
      <c r="C167" s="99"/>
      <c r="D167" s="99"/>
      <c r="E167" s="99"/>
      <c r="F167" s="99"/>
      <c r="G167" s="99"/>
      <c r="H167" s="99"/>
      <c r="I167" s="43"/>
    </row>
    <row r="168" spans="1:9" x14ac:dyDescent="0.25">
      <c r="A168" s="2"/>
      <c r="B168" s="99"/>
      <c r="C168" s="99"/>
      <c r="D168" s="99"/>
      <c r="E168" s="99"/>
      <c r="F168" s="99"/>
      <c r="G168" s="99"/>
      <c r="H168" s="99"/>
      <c r="I168" s="43"/>
    </row>
    <row r="169" spans="1:9" x14ac:dyDescent="0.25">
      <c r="A169"/>
      <c r="B169" s="99"/>
      <c r="C169" s="99"/>
      <c r="D169" s="99"/>
      <c r="E169" s="99"/>
      <c r="F169" s="99"/>
      <c r="G169" s="99"/>
      <c r="H169" s="99"/>
      <c r="I169"/>
    </row>
    <row r="170" spans="1:9" x14ac:dyDescent="0.25">
      <c r="B170" s="99"/>
      <c r="C170" s="99"/>
      <c r="D170" s="99"/>
      <c r="E170" s="99"/>
      <c r="F170" s="99"/>
      <c r="G170" s="99"/>
      <c r="H170" s="99"/>
    </row>
    <row r="171" spans="1:9" x14ac:dyDescent="0.25">
      <c r="B171" s="99"/>
      <c r="C171" s="99"/>
      <c r="D171" s="99"/>
      <c r="E171" s="99"/>
      <c r="F171" s="99"/>
      <c r="G171" s="99"/>
      <c r="H171" s="99"/>
    </row>
    <row r="172" spans="1:9" x14ac:dyDescent="0.25">
      <c r="B172" s="99"/>
      <c r="C172" s="99"/>
      <c r="D172" s="99"/>
      <c r="E172" s="99"/>
      <c r="F172" s="99"/>
      <c r="G172" s="99"/>
      <c r="H172" s="99"/>
    </row>
    <row r="173" spans="1:9" x14ac:dyDescent="0.25">
      <c r="B173" s="99"/>
      <c r="C173" s="99"/>
      <c r="D173" s="99"/>
      <c r="E173" s="99"/>
      <c r="F173" s="99"/>
      <c r="G173" s="99"/>
      <c r="H173" s="99"/>
    </row>
    <row r="174" spans="1:9" x14ac:dyDescent="0.25">
      <c r="B174" s="99"/>
      <c r="C174" s="99"/>
      <c r="D174" s="99"/>
      <c r="E174" s="99"/>
      <c r="F174" s="99"/>
      <c r="G174" s="99"/>
      <c r="H174" s="99"/>
    </row>
    <row r="175" spans="1:9" x14ac:dyDescent="0.25">
      <c r="B175" s="99"/>
      <c r="C175" s="99"/>
      <c r="D175" s="99"/>
      <c r="E175" s="99"/>
      <c r="F175" s="99"/>
      <c r="G175" s="99"/>
      <c r="H175" s="99"/>
    </row>
    <row r="176" spans="1:9" x14ac:dyDescent="0.25">
      <c r="B176" s="99"/>
      <c r="C176" s="99"/>
      <c r="D176" s="99"/>
      <c r="E176" s="99"/>
      <c r="F176" s="99"/>
      <c r="G176" s="99"/>
      <c r="H176" s="99"/>
    </row>
    <row r="177" spans="6:7" x14ac:dyDescent="0.25">
      <c r="F177"/>
      <c r="G177" s="5"/>
    </row>
    <row r="178" spans="6:7" x14ac:dyDescent="0.25">
      <c r="F178"/>
      <c r="G178" s="5"/>
    </row>
    <row r="179" spans="6:7" x14ac:dyDescent="0.25">
      <c r="F179"/>
      <c r="G179" s="5"/>
    </row>
    <row r="180" spans="6:7" x14ac:dyDescent="0.25">
      <c r="F180"/>
      <c r="G180" s="5"/>
    </row>
    <row r="181" spans="6:7" x14ac:dyDescent="0.25">
      <c r="F181"/>
      <c r="G181" s="5"/>
    </row>
    <row r="182" spans="6:7" x14ac:dyDescent="0.25">
      <c r="F182"/>
      <c r="G182" s="5"/>
    </row>
    <row r="183" spans="6:7" x14ac:dyDescent="0.25">
      <c r="F183"/>
      <c r="G183" s="5"/>
    </row>
    <row r="184" spans="6:7" x14ac:dyDescent="0.25">
      <c r="F184"/>
      <c r="G184" s="5"/>
    </row>
    <row r="185" spans="6:7" x14ac:dyDescent="0.25">
      <c r="F185"/>
      <c r="G185" s="5"/>
    </row>
    <row r="186" spans="6:7" x14ac:dyDescent="0.25">
      <c r="F186"/>
      <c r="G186" s="5"/>
    </row>
    <row r="187" spans="6:7" x14ac:dyDescent="0.25">
      <c r="F187"/>
      <c r="G187" s="5"/>
    </row>
    <row r="188" spans="6:7" x14ac:dyDescent="0.25">
      <c r="F188"/>
      <c r="G188" s="5"/>
    </row>
    <row r="189" spans="6:7" x14ac:dyDescent="0.25">
      <c r="F189"/>
      <c r="G189" s="5"/>
    </row>
    <row r="190" spans="6:7" x14ac:dyDescent="0.25">
      <c r="F190"/>
      <c r="G190" s="5"/>
    </row>
    <row r="191" spans="6:7" x14ac:dyDescent="0.25">
      <c r="F191"/>
      <c r="G191" s="5"/>
    </row>
    <row r="192" spans="6:7" x14ac:dyDescent="0.25">
      <c r="F192"/>
      <c r="G192" s="5"/>
    </row>
    <row r="193" spans="6:7" x14ac:dyDescent="0.25">
      <c r="F193"/>
      <c r="G193" s="5"/>
    </row>
    <row r="194" spans="6:7" x14ac:dyDescent="0.25">
      <c r="F194"/>
      <c r="G194" s="5"/>
    </row>
    <row r="195" spans="6:7" x14ac:dyDescent="0.25">
      <c r="F195"/>
      <c r="G195" s="5"/>
    </row>
    <row r="196" spans="6:7" x14ac:dyDescent="0.25">
      <c r="F196"/>
      <c r="G196" s="5"/>
    </row>
    <row r="197" spans="6:7" x14ac:dyDescent="0.25">
      <c r="F197"/>
      <c r="G197" s="5"/>
    </row>
    <row r="198" spans="6:7" x14ac:dyDescent="0.25">
      <c r="F198"/>
      <c r="G198" s="5"/>
    </row>
    <row r="199" spans="6:7" x14ac:dyDescent="0.25">
      <c r="F199"/>
      <c r="G199" s="5"/>
    </row>
    <row r="200" spans="6:7" x14ac:dyDescent="0.25">
      <c r="F200"/>
      <c r="G200" s="5"/>
    </row>
    <row r="201" spans="6:7" x14ac:dyDescent="0.25">
      <c r="F201"/>
      <c r="G201" s="5"/>
    </row>
    <row r="202" spans="6:7" x14ac:dyDescent="0.25">
      <c r="F202"/>
      <c r="G202" s="5"/>
    </row>
    <row r="203" spans="6:7" x14ac:dyDescent="0.25">
      <c r="F203"/>
      <c r="G203" s="5"/>
    </row>
    <row r="204" spans="6:7" x14ac:dyDescent="0.25">
      <c r="F204"/>
      <c r="G204" s="5"/>
    </row>
    <row r="205" spans="6:7" x14ac:dyDescent="0.25">
      <c r="F205"/>
      <c r="G205" s="5"/>
    </row>
    <row r="206" spans="6:7" x14ac:dyDescent="0.25">
      <c r="F206"/>
      <c r="G206" s="5"/>
    </row>
    <row r="207" spans="6:7" x14ac:dyDescent="0.25">
      <c r="F207"/>
      <c r="G207" s="5"/>
    </row>
    <row r="208" spans="6:7" x14ac:dyDescent="0.25">
      <c r="F208"/>
      <c r="G208" s="5"/>
    </row>
    <row r="209" spans="6:7" x14ac:dyDescent="0.25">
      <c r="F209"/>
      <c r="G209" s="5"/>
    </row>
    <row r="210" spans="6:7" x14ac:dyDescent="0.25">
      <c r="F210"/>
      <c r="G210" s="5"/>
    </row>
    <row r="211" spans="6:7" x14ac:dyDescent="0.25">
      <c r="F211"/>
      <c r="G211" s="5"/>
    </row>
    <row r="212" spans="6:7" x14ac:dyDescent="0.25">
      <c r="F212"/>
      <c r="G212" s="5"/>
    </row>
    <row r="213" spans="6:7" x14ac:dyDescent="0.25">
      <c r="F213"/>
      <c r="G213" s="5"/>
    </row>
    <row r="214" spans="6:7" x14ac:dyDescent="0.25">
      <c r="F214"/>
      <c r="G214" s="5"/>
    </row>
    <row r="215" spans="6:7" x14ac:dyDescent="0.25">
      <c r="F215"/>
      <c r="G215" s="5"/>
    </row>
    <row r="216" spans="6:7" x14ac:dyDescent="0.25">
      <c r="F216"/>
      <c r="G216" s="5"/>
    </row>
    <row r="217" spans="6:7" x14ac:dyDescent="0.25">
      <c r="F217"/>
      <c r="G217" s="5"/>
    </row>
    <row r="218" spans="6:7" x14ac:dyDescent="0.25">
      <c r="F218"/>
      <c r="G218" s="5"/>
    </row>
    <row r="219" spans="6:7" x14ac:dyDescent="0.25">
      <c r="F219"/>
      <c r="G219" s="5"/>
    </row>
    <row r="220" spans="6:7" x14ac:dyDescent="0.25">
      <c r="F220"/>
      <c r="G220" s="5"/>
    </row>
    <row r="221" spans="6:7" x14ac:dyDescent="0.25">
      <c r="F221"/>
      <c r="G221" s="5"/>
    </row>
    <row r="222" spans="6:7" x14ac:dyDescent="0.25">
      <c r="F222"/>
      <c r="G222" s="5"/>
    </row>
    <row r="223" spans="6:7" x14ac:dyDescent="0.25">
      <c r="F223"/>
      <c r="G223" s="5"/>
    </row>
    <row r="224" spans="6:7" x14ac:dyDescent="0.25">
      <c r="F224"/>
      <c r="G224" s="5"/>
    </row>
    <row r="225" spans="6:7" x14ac:dyDescent="0.25">
      <c r="F225"/>
      <c r="G225" s="5"/>
    </row>
    <row r="226" spans="6:7" x14ac:dyDescent="0.25">
      <c r="F226"/>
      <c r="G226" s="5"/>
    </row>
    <row r="227" spans="6:7" x14ac:dyDescent="0.25">
      <c r="F227"/>
      <c r="G227" s="5"/>
    </row>
    <row r="228" spans="6:7" x14ac:dyDescent="0.25">
      <c r="F228"/>
      <c r="G228" s="5"/>
    </row>
    <row r="229" spans="6:7" x14ac:dyDescent="0.25">
      <c r="F229"/>
      <c r="G229" s="5"/>
    </row>
    <row r="230" spans="6:7" x14ac:dyDescent="0.25">
      <c r="F230"/>
      <c r="G230" s="5"/>
    </row>
    <row r="231" spans="6:7" x14ac:dyDescent="0.25">
      <c r="F231"/>
      <c r="G231" s="5"/>
    </row>
    <row r="232" spans="6:7" x14ac:dyDescent="0.25">
      <c r="F232"/>
      <c r="G232" s="5"/>
    </row>
    <row r="233" spans="6:7" x14ac:dyDescent="0.25">
      <c r="F233"/>
      <c r="G233" s="5"/>
    </row>
    <row r="234" spans="6:7" x14ac:dyDescent="0.25">
      <c r="F234"/>
      <c r="G234" s="5"/>
    </row>
    <row r="235" spans="6:7" x14ac:dyDescent="0.25">
      <c r="F235"/>
      <c r="G235" s="5"/>
    </row>
    <row r="236" spans="6:7" x14ac:dyDescent="0.25">
      <c r="F236"/>
      <c r="G236" s="5"/>
    </row>
    <row r="237" spans="6:7" x14ac:dyDescent="0.25">
      <c r="F237"/>
      <c r="G237" s="5"/>
    </row>
    <row r="238" spans="6:7" x14ac:dyDescent="0.25">
      <c r="F238"/>
      <c r="G238" s="5"/>
    </row>
    <row r="239" spans="6:7" x14ac:dyDescent="0.25">
      <c r="F239"/>
      <c r="G239" s="5"/>
    </row>
    <row r="240" spans="6:7" x14ac:dyDescent="0.25">
      <c r="F240"/>
      <c r="G240" s="5"/>
    </row>
    <row r="241" spans="6:7" x14ac:dyDescent="0.25">
      <c r="F241"/>
      <c r="G241" s="5"/>
    </row>
    <row r="242" spans="6:7" x14ac:dyDescent="0.25">
      <c r="F242"/>
      <c r="G242" s="5"/>
    </row>
    <row r="243" spans="6:7" x14ac:dyDescent="0.25">
      <c r="F243"/>
      <c r="G243" s="5"/>
    </row>
    <row r="244" spans="6:7" x14ac:dyDescent="0.25">
      <c r="F244"/>
      <c r="G244" s="5"/>
    </row>
    <row r="245" spans="6:7" x14ac:dyDescent="0.25">
      <c r="F245"/>
      <c r="G245" s="5"/>
    </row>
    <row r="246" spans="6:7" x14ac:dyDescent="0.25">
      <c r="F246"/>
      <c r="G246" s="5"/>
    </row>
    <row r="247" spans="6:7" x14ac:dyDescent="0.25">
      <c r="F247"/>
      <c r="G247" s="5"/>
    </row>
    <row r="248" spans="6:7" x14ac:dyDescent="0.25">
      <c r="F248"/>
      <c r="G248" s="5"/>
    </row>
    <row r="249" spans="6:7" x14ac:dyDescent="0.25">
      <c r="F249"/>
      <c r="G249" s="5"/>
    </row>
    <row r="250" spans="6:7" x14ac:dyDescent="0.25">
      <c r="F250"/>
      <c r="G250" s="5"/>
    </row>
    <row r="251" spans="6:7" x14ac:dyDescent="0.25">
      <c r="F251"/>
      <c r="G251" s="5"/>
    </row>
    <row r="252" spans="6:7" x14ac:dyDescent="0.25">
      <c r="F252"/>
      <c r="G252" s="5"/>
    </row>
    <row r="253" spans="6:7" x14ac:dyDescent="0.25">
      <c r="F253"/>
      <c r="G253" s="5"/>
    </row>
    <row r="254" spans="6:7" x14ac:dyDescent="0.25">
      <c r="F254"/>
      <c r="G254" s="5"/>
    </row>
    <row r="255" spans="6:7" x14ac:dyDescent="0.25">
      <c r="F255"/>
      <c r="G255" s="5"/>
    </row>
    <row r="256" spans="6:7" x14ac:dyDescent="0.25">
      <c r="F256"/>
      <c r="G256" s="5"/>
    </row>
    <row r="257" spans="6:7" x14ac:dyDescent="0.25">
      <c r="F257"/>
      <c r="G257" s="5"/>
    </row>
    <row r="258" spans="6:7" x14ac:dyDescent="0.25">
      <c r="F258"/>
      <c r="G258" s="5"/>
    </row>
    <row r="259" spans="6:7" x14ac:dyDescent="0.25">
      <c r="F259"/>
      <c r="G259" s="5"/>
    </row>
    <row r="260" spans="6:7" x14ac:dyDescent="0.25">
      <c r="F260"/>
      <c r="G260" s="5"/>
    </row>
    <row r="261" spans="6:7" x14ac:dyDescent="0.25">
      <c r="F261"/>
      <c r="G261" s="5"/>
    </row>
    <row r="262" spans="6:7" x14ac:dyDescent="0.25">
      <c r="F262"/>
      <c r="G262" s="5"/>
    </row>
    <row r="263" spans="6:7" x14ac:dyDescent="0.25">
      <c r="F263"/>
      <c r="G263" s="5"/>
    </row>
    <row r="264" spans="6:7" x14ac:dyDescent="0.25">
      <c r="F264"/>
      <c r="G264" s="5"/>
    </row>
    <row r="265" spans="6:7" x14ac:dyDescent="0.25">
      <c r="F265"/>
      <c r="G265" s="5"/>
    </row>
    <row r="266" spans="6:7" x14ac:dyDescent="0.25">
      <c r="F266"/>
      <c r="G266" s="5"/>
    </row>
    <row r="267" spans="6:7" x14ac:dyDescent="0.25">
      <c r="F267"/>
      <c r="G267" s="5"/>
    </row>
    <row r="268" spans="6:7" x14ac:dyDescent="0.25">
      <c r="F268"/>
      <c r="G268" s="5"/>
    </row>
    <row r="269" spans="6:7" x14ac:dyDescent="0.25">
      <c r="F269"/>
      <c r="G269" s="5"/>
    </row>
    <row r="270" spans="6:7" x14ac:dyDescent="0.25">
      <c r="F270"/>
      <c r="G270" s="5"/>
    </row>
    <row r="271" spans="6:7" x14ac:dyDescent="0.25">
      <c r="F271"/>
      <c r="G271" s="5"/>
    </row>
    <row r="272" spans="6:7" x14ac:dyDescent="0.25">
      <c r="F272"/>
      <c r="G272" s="5"/>
    </row>
    <row r="273" spans="6:7" x14ac:dyDescent="0.25">
      <c r="F273"/>
      <c r="G273" s="5"/>
    </row>
    <row r="274" spans="6:7" x14ac:dyDescent="0.25">
      <c r="F274"/>
      <c r="G274" s="5"/>
    </row>
    <row r="275" spans="6:7" x14ac:dyDescent="0.25">
      <c r="F275"/>
      <c r="G275" s="5"/>
    </row>
    <row r="276" spans="6:7" x14ac:dyDescent="0.25">
      <c r="F276"/>
      <c r="G276" s="5"/>
    </row>
    <row r="277" spans="6:7" x14ac:dyDescent="0.25">
      <c r="F277"/>
      <c r="G277" s="5"/>
    </row>
    <row r="278" spans="6:7" x14ac:dyDescent="0.25">
      <c r="F278"/>
      <c r="G278" s="5"/>
    </row>
    <row r="279" spans="6:7" x14ac:dyDescent="0.25">
      <c r="F279"/>
      <c r="G279" s="5"/>
    </row>
    <row r="280" spans="6:7" x14ac:dyDescent="0.25">
      <c r="F280"/>
      <c r="G280" s="5"/>
    </row>
    <row r="281" spans="6:7" x14ac:dyDescent="0.25">
      <c r="F281"/>
      <c r="G281" s="5"/>
    </row>
    <row r="282" spans="6:7" x14ac:dyDescent="0.25">
      <c r="F282"/>
      <c r="G282" s="5"/>
    </row>
    <row r="283" spans="6:7" x14ac:dyDescent="0.25">
      <c r="F283"/>
      <c r="G283" s="5"/>
    </row>
    <row r="284" spans="6:7" x14ac:dyDescent="0.25">
      <c r="F284"/>
      <c r="G284" s="5"/>
    </row>
    <row r="285" spans="6:7" x14ac:dyDescent="0.25">
      <c r="F285"/>
      <c r="G285" s="5"/>
    </row>
    <row r="286" spans="6:7" x14ac:dyDescent="0.25">
      <c r="F286"/>
      <c r="G286" s="5"/>
    </row>
    <row r="287" spans="6:7" x14ac:dyDescent="0.25">
      <c r="F287"/>
      <c r="G287" s="5"/>
    </row>
    <row r="288" spans="6:7" x14ac:dyDescent="0.25">
      <c r="F288"/>
      <c r="G288" s="5"/>
    </row>
    <row r="289" spans="6:7" x14ac:dyDescent="0.25">
      <c r="F289"/>
      <c r="G289" s="5"/>
    </row>
    <row r="290" spans="6:7" x14ac:dyDescent="0.25">
      <c r="F290"/>
      <c r="G290" s="5"/>
    </row>
    <row r="291" spans="6:7" x14ac:dyDescent="0.25">
      <c r="F291"/>
      <c r="G291" s="5"/>
    </row>
    <row r="292" spans="6:7" x14ac:dyDescent="0.25">
      <c r="F292"/>
      <c r="G292" s="5"/>
    </row>
    <row r="293" spans="6:7" x14ac:dyDescent="0.25">
      <c r="F293"/>
      <c r="G293" s="5"/>
    </row>
    <row r="294" spans="6:7" x14ac:dyDescent="0.25">
      <c r="F294"/>
      <c r="G294" s="5"/>
    </row>
    <row r="295" spans="6:7" x14ac:dyDescent="0.25">
      <c r="F295"/>
      <c r="G295" s="5"/>
    </row>
    <row r="296" spans="6:7" x14ac:dyDescent="0.25">
      <c r="F296"/>
      <c r="G296" s="5"/>
    </row>
    <row r="297" spans="6:7" x14ac:dyDescent="0.25">
      <c r="F297"/>
      <c r="G297" s="5"/>
    </row>
    <row r="298" spans="6:7" x14ac:dyDescent="0.25">
      <c r="F298"/>
      <c r="G298" s="5"/>
    </row>
    <row r="299" spans="6:7" x14ac:dyDescent="0.25">
      <c r="F299"/>
      <c r="G299" s="5"/>
    </row>
    <row r="300" spans="6:7" x14ac:dyDescent="0.25">
      <c r="F300"/>
      <c r="G300" s="5"/>
    </row>
    <row r="301" spans="6:7" x14ac:dyDescent="0.25">
      <c r="F301"/>
      <c r="G301" s="5"/>
    </row>
    <row r="302" spans="6:7" x14ac:dyDescent="0.25">
      <c r="F302"/>
      <c r="G302" s="5"/>
    </row>
    <row r="303" spans="6:7" x14ac:dyDescent="0.25">
      <c r="F303"/>
      <c r="G303" s="5"/>
    </row>
    <row r="304" spans="6:7" x14ac:dyDescent="0.25">
      <c r="F304"/>
      <c r="G304" s="5"/>
    </row>
    <row r="305" spans="6:7" x14ac:dyDescent="0.25">
      <c r="F305"/>
      <c r="G305" s="5"/>
    </row>
    <row r="306" spans="6:7" x14ac:dyDescent="0.25">
      <c r="F306"/>
      <c r="G306" s="5"/>
    </row>
    <row r="307" spans="6:7" x14ac:dyDescent="0.25">
      <c r="F307"/>
      <c r="G307" s="5"/>
    </row>
    <row r="308" spans="6:7" x14ac:dyDescent="0.25">
      <c r="F308"/>
      <c r="G308" s="5"/>
    </row>
    <row r="309" spans="6:7" x14ac:dyDescent="0.25">
      <c r="F309"/>
      <c r="G309" s="5"/>
    </row>
    <row r="310" spans="6:7" x14ac:dyDescent="0.25">
      <c r="F310"/>
      <c r="G310" s="5"/>
    </row>
    <row r="311" spans="6:7" x14ac:dyDescent="0.25">
      <c r="F311"/>
      <c r="G311" s="5"/>
    </row>
    <row r="312" spans="6:7" x14ac:dyDescent="0.25">
      <c r="F312"/>
      <c r="G312" s="5"/>
    </row>
    <row r="313" spans="6:7" x14ac:dyDescent="0.25">
      <c r="F313"/>
      <c r="G313" s="5"/>
    </row>
    <row r="314" spans="6:7" x14ac:dyDescent="0.25">
      <c r="F314"/>
      <c r="G314" s="5"/>
    </row>
    <row r="315" spans="6:7" x14ac:dyDescent="0.25">
      <c r="F315"/>
      <c r="G315" s="5"/>
    </row>
    <row r="316" spans="6:7" x14ac:dyDescent="0.25">
      <c r="F316"/>
      <c r="G316" s="5"/>
    </row>
    <row r="317" spans="6:7" x14ac:dyDescent="0.25">
      <c r="F317"/>
      <c r="G317" s="5"/>
    </row>
    <row r="318" spans="6:7" x14ac:dyDescent="0.25">
      <c r="F318"/>
      <c r="G318" s="5"/>
    </row>
    <row r="319" spans="6:7" x14ac:dyDescent="0.25">
      <c r="F319"/>
      <c r="G319" s="5"/>
    </row>
    <row r="320" spans="6:7" x14ac:dyDescent="0.25">
      <c r="F320"/>
      <c r="G320" s="5"/>
    </row>
    <row r="321" spans="6:7" x14ac:dyDescent="0.25">
      <c r="F321"/>
      <c r="G321" s="5"/>
    </row>
    <row r="322" spans="6:7" x14ac:dyDescent="0.25">
      <c r="F322"/>
      <c r="G322" s="5"/>
    </row>
    <row r="323" spans="6:7" x14ac:dyDescent="0.25">
      <c r="F323"/>
      <c r="G323" s="5"/>
    </row>
    <row r="324" spans="6:7" x14ac:dyDescent="0.25">
      <c r="F324"/>
      <c r="G324" s="5"/>
    </row>
    <row r="325" spans="6:7" x14ac:dyDescent="0.25">
      <c r="F325"/>
      <c r="G325" s="5"/>
    </row>
    <row r="326" spans="6:7" x14ac:dyDescent="0.25">
      <c r="F326"/>
      <c r="G326" s="5"/>
    </row>
    <row r="327" spans="6:7" x14ac:dyDescent="0.25">
      <c r="F327"/>
      <c r="G327" s="5"/>
    </row>
    <row r="328" spans="6:7" x14ac:dyDescent="0.25">
      <c r="F328"/>
      <c r="G328" s="5"/>
    </row>
    <row r="329" spans="6:7" x14ac:dyDescent="0.25">
      <c r="F329"/>
      <c r="G329" s="5"/>
    </row>
    <row r="330" spans="6:7" x14ac:dyDescent="0.25">
      <c r="F330"/>
      <c r="G330" s="5"/>
    </row>
    <row r="331" spans="6:7" x14ac:dyDescent="0.25">
      <c r="F331"/>
      <c r="G331" s="5"/>
    </row>
    <row r="332" spans="6:7" x14ac:dyDescent="0.25">
      <c r="F332"/>
      <c r="G332" s="5"/>
    </row>
    <row r="333" spans="6:7" x14ac:dyDescent="0.25">
      <c r="F333"/>
      <c r="G333" s="5"/>
    </row>
    <row r="334" spans="6:7" x14ac:dyDescent="0.25">
      <c r="F334"/>
      <c r="G334" s="5"/>
    </row>
    <row r="335" spans="6:7" x14ac:dyDescent="0.25">
      <c r="F335"/>
      <c r="G335" s="5"/>
    </row>
    <row r="336" spans="6:7" x14ac:dyDescent="0.25">
      <c r="F336"/>
      <c r="G336" s="5"/>
    </row>
    <row r="337" spans="6:7" x14ac:dyDescent="0.25">
      <c r="F337"/>
      <c r="G337" s="5"/>
    </row>
    <row r="338" spans="6:7" x14ac:dyDescent="0.25">
      <c r="F338"/>
      <c r="G338" s="5"/>
    </row>
    <row r="339" spans="6:7" x14ac:dyDescent="0.25">
      <c r="F339"/>
      <c r="G339" s="5"/>
    </row>
    <row r="340" spans="6:7" x14ac:dyDescent="0.25">
      <c r="F340"/>
      <c r="G340" s="5"/>
    </row>
    <row r="341" spans="6:7" x14ac:dyDescent="0.25">
      <c r="F341"/>
      <c r="G341" s="5"/>
    </row>
    <row r="342" spans="6:7" x14ac:dyDescent="0.25">
      <c r="F342"/>
      <c r="G342" s="5"/>
    </row>
    <row r="343" spans="6:7" x14ac:dyDescent="0.25">
      <c r="F343"/>
      <c r="G343" s="5"/>
    </row>
    <row r="344" spans="6:7" x14ac:dyDescent="0.25">
      <c r="F344"/>
      <c r="G344" s="5"/>
    </row>
    <row r="345" spans="6:7" x14ac:dyDescent="0.25">
      <c r="F345"/>
      <c r="G345" s="5"/>
    </row>
    <row r="346" spans="6:7" x14ac:dyDescent="0.25">
      <c r="F346"/>
      <c r="G346" s="5"/>
    </row>
    <row r="347" spans="6:7" x14ac:dyDescent="0.25">
      <c r="F347"/>
      <c r="G347" s="5"/>
    </row>
    <row r="348" spans="6:7" x14ac:dyDescent="0.25">
      <c r="F348"/>
      <c r="G348" s="5"/>
    </row>
    <row r="349" spans="6:7" x14ac:dyDescent="0.25">
      <c r="F349"/>
      <c r="G349" s="5"/>
    </row>
    <row r="350" spans="6:7" x14ac:dyDescent="0.25">
      <c r="F350"/>
      <c r="G350" s="5"/>
    </row>
    <row r="351" spans="6:7" x14ac:dyDescent="0.25">
      <c r="F351"/>
      <c r="G351" s="5"/>
    </row>
    <row r="352" spans="6:7" x14ac:dyDescent="0.25">
      <c r="F352"/>
      <c r="G352" s="5"/>
    </row>
    <row r="353" spans="6:7" x14ac:dyDescent="0.25">
      <c r="F353"/>
      <c r="G353" s="5"/>
    </row>
    <row r="354" spans="6:7" x14ac:dyDescent="0.25">
      <c r="F354"/>
      <c r="G354" s="5"/>
    </row>
    <row r="355" spans="6:7" x14ac:dyDescent="0.25">
      <c r="F355"/>
      <c r="G355" s="5"/>
    </row>
    <row r="356" spans="6:7" x14ac:dyDescent="0.25">
      <c r="F356"/>
      <c r="G356" s="5"/>
    </row>
    <row r="357" spans="6:7" x14ac:dyDescent="0.25">
      <c r="F357"/>
      <c r="G357" s="5"/>
    </row>
    <row r="358" spans="6:7" x14ac:dyDescent="0.25">
      <c r="F358"/>
      <c r="G358" s="5"/>
    </row>
    <row r="359" spans="6:7" x14ac:dyDescent="0.25">
      <c r="F359"/>
      <c r="G359" s="5"/>
    </row>
    <row r="360" spans="6:7" x14ac:dyDescent="0.25">
      <c r="F360"/>
      <c r="G360" s="5"/>
    </row>
    <row r="361" spans="6:7" x14ac:dyDescent="0.25">
      <c r="F361"/>
      <c r="G361" s="5"/>
    </row>
    <row r="362" spans="6:7" x14ac:dyDescent="0.25">
      <c r="F362"/>
      <c r="G362" s="5"/>
    </row>
    <row r="363" spans="6:7" x14ac:dyDescent="0.25">
      <c r="F363"/>
      <c r="G363" s="5"/>
    </row>
    <row r="364" spans="6:7" x14ac:dyDescent="0.25">
      <c r="F364"/>
      <c r="G364" s="5"/>
    </row>
    <row r="365" spans="6:7" x14ac:dyDescent="0.25">
      <c r="F365"/>
      <c r="G365" s="5"/>
    </row>
    <row r="366" spans="6:7" x14ac:dyDescent="0.25">
      <c r="F366"/>
      <c r="G366" s="5"/>
    </row>
    <row r="367" spans="6:7" x14ac:dyDescent="0.25">
      <c r="F367"/>
      <c r="G367" s="5"/>
    </row>
    <row r="368" spans="6:7" x14ac:dyDescent="0.25">
      <c r="F368"/>
      <c r="G368" s="5"/>
    </row>
    <row r="369" spans="6:7" x14ac:dyDescent="0.25">
      <c r="F369"/>
      <c r="G369" s="5"/>
    </row>
    <row r="370" spans="6:7" x14ac:dyDescent="0.25">
      <c r="F370"/>
      <c r="G370" s="5"/>
    </row>
    <row r="371" spans="6:7" x14ac:dyDescent="0.25">
      <c r="F371"/>
      <c r="G371" s="5"/>
    </row>
    <row r="372" spans="6:7" x14ac:dyDescent="0.25">
      <c r="F372"/>
      <c r="G372" s="5"/>
    </row>
    <row r="373" spans="6:7" x14ac:dyDescent="0.25">
      <c r="F373"/>
      <c r="G373" s="5"/>
    </row>
    <row r="374" spans="6:7" x14ac:dyDescent="0.25">
      <c r="F374"/>
      <c r="G374" s="5"/>
    </row>
    <row r="375" spans="6:7" x14ac:dyDescent="0.25">
      <c r="F375"/>
      <c r="G375" s="5"/>
    </row>
    <row r="376" spans="6:7" x14ac:dyDescent="0.25">
      <c r="F376"/>
      <c r="G376" s="5"/>
    </row>
    <row r="377" spans="6:7" x14ac:dyDescent="0.25">
      <c r="F377"/>
      <c r="G377" s="5"/>
    </row>
    <row r="378" spans="6:7" x14ac:dyDescent="0.25">
      <c r="F378"/>
      <c r="G378" s="5"/>
    </row>
    <row r="379" spans="6:7" x14ac:dyDescent="0.25">
      <c r="F379"/>
      <c r="G379" s="5"/>
    </row>
    <row r="380" spans="6:7" x14ac:dyDescent="0.25">
      <c r="F380"/>
      <c r="G380" s="5"/>
    </row>
    <row r="381" spans="6:7" x14ac:dyDescent="0.25">
      <c r="F381"/>
      <c r="G381" s="5"/>
    </row>
    <row r="382" spans="6:7" x14ac:dyDescent="0.25">
      <c r="F382"/>
      <c r="G382" s="5"/>
    </row>
    <row r="383" spans="6:7" x14ac:dyDescent="0.25">
      <c r="F383"/>
      <c r="G383" s="5"/>
    </row>
    <row r="384" spans="6:7" x14ac:dyDescent="0.25">
      <c r="F384"/>
      <c r="G384" s="5"/>
    </row>
    <row r="385" spans="6:7" x14ac:dyDescent="0.25">
      <c r="F385"/>
      <c r="G385" s="5"/>
    </row>
    <row r="386" spans="6:7" x14ac:dyDescent="0.25">
      <c r="F386"/>
      <c r="G386" s="5"/>
    </row>
    <row r="387" spans="6:7" x14ac:dyDescent="0.25">
      <c r="F387"/>
      <c r="G387" s="5"/>
    </row>
    <row r="388" spans="6:7" x14ac:dyDescent="0.25">
      <c r="F388"/>
      <c r="G388" s="5"/>
    </row>
    <row r="389" spans="6:7" x14ac:dyDescent="0.25">
      <c r="F389"/>
      <c r="G389" s="5"/>
    </row>
    <row r="390" spans="6:7" x14ac:dyDescent="0.25">
      <c r="F390"/>
      <c r="G390" s="5"/>
    </row>
    <row r="391" spans="6:7" x14ac:dyDescent="0.25">
      <c r="F391"/>
      <c r="G391" s="5"/>
    </row>
    <row r="392" spans="6:7" x14ac:dyDescent="0.25">
      <c r="F392"/>
      <c r="G392" s="5"/>
    </row>
    <row r="393" spans="6:7" x14ac:dyDescent="0.25">
      <c r="F393"/>
      <c r="G393" s="5"/>
    </row>
    <row r="394" spans="6:7" x14ac:dyDescent="0.25">
      <c r="F394"/>
      <c r="G394" s="5"/>
    </row>
    <row r="395" spans="6:7" x14ac:dyDescent="0.25">
      <c r="F395"/>
      <c r="G395" s="5"/>
    </row>
    <row r="396" spans="6:7" x14ac:dyDescent="0.25">
      <c r="F396"/>
      <c r="G396" s="5"/>
    </row>
    <row r="397" spans="6:7" x14ac:dyDescent="0.25">
      <c r="F397"/>
      <c r="G397" s="5"/>
    </row>
    <row r="398" spans="6:7" x14ac:dyDescent="0.25">
      <c r="F398"/>
      <c r="G398" s="5"/>
    </row>
    <row r="399" spans="6:7" x14ac:dyDescent="0.25">
      <c r="F399"/>
      <c r="G399" s="5"/>
    </row>
    <row r="400" spans="6:7" x14ac:dyDescent="0.25">
      <c r="F400"/>
      <c r="G400" s="5"/>
    </row>
    <row r="401" spans="6:7" x14ac:dyDescent="0.25">
      <c r="F401"/>
      <c r="G401" s="5"/>
    </row>
    <row r="402" spans="6:7" x14ac:dyDescent="0.25">
      <c r="F402"/>
      <c r="G402" s="5"/>
    </row>
    <row r="403" spans="6:7" x14ac:dyDescent="0.25">
      <c r="F403"/>
      <c r="G403" s="5"/>
    </row>
    <row r="404" spans="6:7" x14ac:dyDescent="0.25">
      <c r="F404"/>
      <c r="G404" s="5"/>
    </row>
    <row r="405" spans="6:7" x14ac:dyDescent="0.25">
      <c r="F405"/>
      <c r="G405" s="5"/>
    </row>
    <row r="406" spans="6:7" x14ac:dyDescent="0.25">
      <c r="F406"/>
      <c r="G406" s="5"/>
    </row>
    <row r="407" spans="6:7" x14ac:dyDescent="0.25">
      <c r="F407"/>
      <c r="G407" s="5"/>
    </row>
    <row r="408" spans="6:7" x14ac:dyDescent="0.25">
      <c r="F408"/>
      <c r="G408" s="5"/>
    </row>
    <row r="409" spans="6:7" x14ac:dyDescent="0.25">
      <c r="F409"/>
      <c r="G409" s="5"/>
    </row>
    <row r="410" spans="6:7" x14ac:dyDescent="0.25">
      <c r="F410"/>
      <c r="G410" s="5"/>
    </row>
    <row r="411" spans="6:7" x14ac:dyDescent="0.25">
      <c r="F411"/>
      <c r="G411" s="5"/>
    </row>
    <row r="412" spans="6:7" x14ac:dyDescent="0.25">
      <c r="F412"/>
      <c r="G412" s="5"/>
    </row>
    <row r="413" spans="6:7" x14ac:dyDescent="0.25">
      <c r="F413"/>
      <c r="G413" s="5"/>
    </row>
    <row r="414" spans="6:7" x14ac:dyDescent="0.25">
      <c r="G414" s="5"/>
    </row>
    <row r="415" spans="6:7" x14ac:dyDescent="0.25">
      <c r="G415" s="5"/>
    </row>
    <row r="416" spans="6:7" x14ac:dyDescent="0.25">
      <c r="G416" s="5"/>
    </row>
    <row r="417" spans="7:7" x14ac:dyDescent="0.25">
      <c r="G417" s="5"/>
    </row>
    <row r="418" spans="7:7" x14ac:dyDescent="0.25">
      <c r="G418" s="5"/>
    </row>
    <row r="419" spans="7:7" x14ac:dyDescent="0.25">
      <c r="G419" s="5"/>
    </row>
    <row r="420" spans="7:7" x14ac:dyDescent="0.25">
      <c r="G420" s="5"/>
    </row>
    <row r="421" spans="7:7" x14ac:dyDescent="0.25">
      <c r="G421" s="5"/>
    </row>
    <row r="422" spans="7:7" x14ac:dyDescent="0.25">
      <c r="G422" s="5"/>
    </row>
    <row r="423" spans="7:7" x14ac:dyDescent="0.25">
      <c r="G423" s="5"/>
    </row>
    <row r="424" spans="7:7" x14ac:dyDescent="0.25">
      <c r="G424" s="5"/>
    </row>
    <row r="425" spans="7:7" x14ac:dyDescent="0.25">
      <c r="G425" s="5"/>
    </row>
    <row r="426" spans="7:7" x14ac:dyDescent="0.25">
      <c r="G426" s="5"/>
    </row>
    <row r="427" spans="7:7" x14ac:dyDescent="0.25">
      <c r="G427" s="5"/>
    </row>
    <row r="428" spans="7:7" x14ac:dyDescent="0.25">
      <c r="G428" s="5"/>
    </row>
    <row r="429" spans="7:7" x14ac:dyDescent="0.25">
      <c r="G429" s="5"/>
    </row>
    <row r="430" spans="7:7" x14ac:dyDescent="0.25">
      <c r="G430" s="5"/>
    </row>
    <row r="431" spans="7:7" x14ac:dyDescent="0.25">
      <c r="G431" s="5"/>
    </row>
    <row r="432" spans="7:7" x14ac:dyDescent="0.25">
      <c r="G432" s="5"/>
    </row>
    <row r="433" spans="7:7" x14ac:dyDescent="0.25">
      <c r="G433" s="5"/>
    </row>
    <row r="434" spans="7:7" x14ac:dyDescent="0.25">
      <c r="G434" s="5"/>
    </row>
    <row r="435" spans="7:7" x14ac:dyDescent="0.25">
      <c r="G435" s="5"/>
    </row>
    <row r="436" spans="7:7" x14ac:dyDescent="0.25">
      <c r="G436" s="5"/>
    </row>
    <row r="437" spans="7:7" x14ac:dyDescent="0.25">
      <c r="G437" s="5"/>
    </row>
    <row r="438" spans="7:7" x14ac:dyDescent="0.25">
      <c r="G438" s="5"/>
    </row>
    <row r="439" spans="7:7" x14ac:dyDescent="0.25">
      <c r="G439" s="5"/>
    </row>
    <row r="440" spans="7:7" x14ac:dyDescent="0.25">
      <c r="G440" s="5"/>
    </row>
    <row r="441" spans="7:7" x14ac:dyDescent="0.25">
      <c r="G441" s="5"/>
    </row>
    <row r="442" spans="7:7" x14ac:dyDescent="0.25">
      <c r="G442" s="5"/>
    </row>
    <row r="443" spans="7:7" x14ac:dyDescent="0.25">
      <c r="G443" s="5"/>
    </row>
    <row r="444" spans="7:7" x14ac:dyDescent="0.25">
      <c r="G444" s="5"/>
    </row>
    <row r="445" spans="7:7" x14ac:dyDescent="0.25">
      <c r="G445" s="5"/>
    </row>
    <row r="446" spans="7:7" x14ac:dyDescent="0.25">
      <c r="G446" s="5"/>
    </row>
    <row r="447" spans="7:7" x14ac:dyDescent="0.25">
      <c r="G447" s="5"/>
    </row>
    <row r="448" spans="7:7" x14ac:dyDescent="0.25">
      <c r="G448" s="5"/>
    </row>
    <row r="449" spans="7:7" x14ac:dyDescent="0.25">
      <c r="G449" s="5"/>
    </row>
    <row r="450" spans="7:7" x14ac:dyDescent="0.25">
      <c r="G450" s="5"/>
    </row>
    <row r="451" spans="7:7" x14ac:dyDescent="0.25">
      <c r="G451" s="5"/>
    </row>
    <row r="452" spans="7:7" x14ac:dyDescent="0.25">
      <c r="G452" s="5"/>
    </row>
    <row r="453" spans="7:7" x14ac:dyDescent="0.25">
      <c r="G453" s="5"/>
    </row>
    <row r="454" spans="7:7" x14ac:dyDescent="0.25">
      <c r="G454" s="5"/>
    </row>
    <row r="455" spans="7:7" x14ac:dyDescent="0.25">
      <c r="G455" s="5"/>
    </row>
    <row r="456" spans="7:7" x14ac:dyDescent="0.25">
      <c r="G456" s="5"/>
    </row>
    <row r="457" spans="7:7" x14ac:dyDescent="0.25">
      <c r="G457" s="5"/>
    </row>
    <row r="458" spans="7:7" x14ac:dyDescent="0.25">
      <c r="G458" s="5"/>
    </row>
    <row r="459" spans="7:7" x14ac:dyDescent="0.25">
      <c r="G459" s="5"/>
    </row>
    <row r="460" spans="7:7" x14ac:dyDescent="0.25">
      <c r="G460" s="5"/>
    </row>
    <row r="461" spans="7:7" x14ac:dyDescent="0.25">
      <c r="G461" s="5"/>
    </row>
    <row r="462" spans="7:7" x14ac:dyDescent="0.25">
      <c r="G462" s="5"/>
    </row>
    <row r="463" spans="7:7" x14ac:dyDescent="0.25">
      <c r="G463" s="5"/>
    </row>
    <row r="464" spans="7:7" x14ac:dyDescent="0.25">
      <c r="G464" s="5"/>
    </row>
    <row r="465" spans="7:7" x14ac:dyDescent="0.25">
      <c r="G465" s="5"/>
    </row>
    <row r="466" spans="7:7" x14ac:dyDescent="0.25">
      <c r="G466" s="5"/>
    </row>
    <row r="467" spans="7:7" x14ac:dyDescent="0.25">
      <c r="G467" s="5"/>
    </row>
    <row r="468" spans="7:7" x14ac:dyDescent="0.25">
      <c r="G468" s="5"/>
    </row>
    <row r="469" spans="7:7" x14ac:dyDescent="0.25">
      <c r="G469" s="5"/>
    </row>
    <row r="470" spans="7:7" x14ac:dyDescent="0.25">
      <c r="G470" s="5"/>
    </row>
    <row r="471" spans="7:7" x14ac:dyDescent="0.25">
      <c r="G471" s="5"/>
    </row>
    <row r="472" spans="7:7" x14ac:dyDescent="0.25">
      <c r="G472" s="5"/>
    </row>
    <row r="473" spans="7:7" x14ac:dyDescent="0.25">
      <c r="G473" s="5"/>
    </row>
    <row r="474" spans="7:7" x14ac:dyDescent="0.25">
      <c r="G474" s="5"/>
    </row>
    <row r="475" spans="7:7" x14ac:dyDescent="0.25">
      <c r="G475" s="5"/>
    </row>
    <row r="476" spans="7:7" x14ac:dyDescent="0.25">
      <c r="G476" s="5"/>
    </row>
    <row r="477" spans="7:7" x14ac:dyDescent="0.25">
      <c r="G477" s="5"/>
    </row>
    <row r="478" spans="7:7" x14ac:dyDescent="0.25">
      <c r="G478" s="5"/>
    </row>
    <row r="479" spans="7:7" x14ac:dyDescent="0.25">
      <c r="G479" s="5"/>
    </row>
    <row r="480" spans="7:7" x14ac:dyDescent="0.25">
      <c r="G480" s="5"/>
    </row>
    <row r="481" spans="7:7" x14ac:dyDescent="0.25">
      <c r="G481" s="5"/>
    </row>
    <row r="482" spans="7:7" x14ac:dyDescent="0.25">
      <c r="G482" s="5"/>
    </row>
    <row r="483" spans="7:7" x14ac:dyDescent="0.25">
      <c r="G483" s="5"/>
    </row>
    <row r="484" spans="7:7" x14ac:dyDescent="0.25">
      <c r="G484" s="5"/>
    </row>
    <row r="485" spans="7:7" x14ac:dyDescent="0.25">
      <c r="G485" s="5"/>
    </row>
    <row r="486" spans="7:7" x14ac:dyDescent="0.25">
      <c r="G486" s="5"/>
    </row>
    <row r="487" spans="7:7" x14ac:dyDescent="0.25">
      <c r="G487" s="5"/>
    </row>
    <row r="488" spans="7:7" x14ac:dyDescent="0.25">
      <c r="G488" s="5"/>
    </row>
    <row r="489" spans="7:7" x14ac:dyDescent="0.25">
      <c r="G489" s="5"/>
    </row>
    <row r="490" spans="7:7" x14ac:dyDescent="0.25">
      <c r="G490" s="5"/>
    </row>
    <row r="491" spans="7:7" x14ac:dyDescent="0.25">
      <c r="G491" s="5"/>
    </row>
    <row r="492" spans="7:7" x14ac:dyDescent="0.25">
      <c r="G492" s="5"/>
    </row>
    <row r="493" spans="7:7" x14ac:dyDescent="0.25">
      <c r="G493" s="5"/>
    </row>
    <row r="494" spans="7:7" x14ac:dyDescent="0.25">
      <c r="G494" s="5"/>
    </row>
    <row r="495" spans="7:7" x14ac:dyDescent="0.25">
      <c r="G495" s="5"/>
    </row>
    <row r="496" spans="7:7" x14ac:dyDescent="0.25">
      <c r="G496" s="5"/>
    </row>
    <row r="497" spans="7:7" x14ac:dyDescent="0.25">
      <c r="G497" s="5"/>
    </row>
    <row r="498" spans="7:7" x14ac:dyDescent="0.25">
      <c r="G498" s="5"/>
    </row>
    <row r="499" spans="7:7" x14ac:dyDescent="0.25">
      <c r="G499" s="5"/>
    </row>
    <row r="500" spans="7:7" x14ac:dyDescent="0.25">
      <c r="G500" s="5"/>
    </row>
    <row r="501" spans="7:7" x14ac:dyDescent="0.25">
      <c r="G501" s="5"/>
    </row>
    <row r="502" spans="7:7" x14ac:dyDescent="0.25">
      <c r="G502" s="5"/>
    </row>
    <row r="503" spans="7:7" x14ac:dyDescent="0.25">
      <c r="G503" s="5"/>
    </row>
    <row r="504" spans="7:7" x14ac:dyDescent="0.25">
      <c r="G504" s="5"/>
    </row>
    <row r="505" spans="7:7" x14ac:dyDescent="0.25">
      <c r="G505" s="5"/>
    </row>
    <row r="506" spans="7:7" x14ac:dyDescent="0.25">
      <c r="G506" s="5"/>
    </row>
    <row r="507" spans="7:7" x14ac:dyDescent="0.25">
      <c r="G507" s="5"/>
    </row>
    <row r="508" spans="7:7" x14ac:dyDescent="0.25">
      <c r="G508" s="5"/>
    </row>
    <row r="509" spans="7:7" x14ac:dyDescent="0.25">
      <c r="G509" s="5"/>
    </row>
    <row r="510" spans="7:7" x14ac:dyDescent="0.25">
      <c r="G510" s="5"/>
    </row>
    <row r="511" spans="7:7" x14ac:dyDescent="0.25">
      <c r="G511" s="5"/>
    </row>
    <row r="512" spans="7:7" x14ac:dyDescent="0.25">
      <c r="G512" s="5"/>
    </row>
    <row r="513" spans="7:7" x14ac:dyDescent="0.25">
      <c r="G513" s="5"/>
    </row>
    <row r="514" spans="7:7" x14ac:dyDescent="0.25">
      <c r="G514" s="5"/>
    </row>
    <row r="515" spans="7:7" x14ac:dyDescent="0.25">
      <c r="G515" s="5"/>
    </row>
    <row r="516" spans="7:7" x14ac:dyDescent="0.25">
      <c r="G516" s="5"/>
    </row>
    <row r="517" spans="7:7" x14ac:dyDescent="0.25">
      <c r="G517" s="5"/>
    </row>
    <row r="518" spans="7:7" x14ac:dyDescent="0.25">
      <c r="G518" s="5"/>
    </row>
    <row r="519" spans="7:7" x14ac:dyDescent="0.25">
      <c r="G519" s="5"/>
    </row>
    <row r="520" spans="7:7" x14ac:dyDescent="0.25">
      <c r="G520" s="5"/>
    </row>
    <row r="521" spans="7:7" x14ac:dyDescent="0.25">
      <c r="G521" s="5"/>
    </row>
    <row r="522" spans="7:7" x14ac:dyDescent="0.25">
      <c r="G522" s="5"/>
    </row>
    <row r="523" spans="7:7" x14ac:dyDescent="0.25">
      <c r="G523" s="5"/>
    </row>
    <row r="524" spans="7:7" x14ac:dyDescent="0.25">
      <c r="G524" s="5"/>
    </row>
    <row r="525" spans="7:7" x14ac:dyDescent="0.25">
      <c r="G525" s="5"/>
    </row>
    <row r="526" spans="7:7" x14ac:dyDescent="0.25">
      <c r="G526" s="5"/>
    </row>
    <row r="527" spans="7:7" x14ac:dyDescent="0.25">
      <c r="G527" s="5"/>
    </row>
    <row r="528" spans="7:7" x14ac:dyDescent="0.25">
      <c r="G528" s="5"/>
    </row>
    <row r="529" spans="7:7" x14ac:dyDescent="0.25">
      <c r="G529" s="5"/>
    </row>
    <row r="530" spans="7:7" x14ac:dyDescent="0.25">
      <c r="G530" s="5"/>
    </row>
    <row r="531" spans="7:7" x14ac:dyDescent="0.25">
      <c r="G531" s="5"/>
    </row>
    <row r="532" spans="7:7" x14ac:dyDescent="0.25">
      <c r="G532" s="5"/>
    </row>
    <row r="533" spans="7:7" x14ac:dyDescent="0.25">
      <c r="G533" s="5"/>
    </row>
    <row r="534" spans="7:7" x14ac:dyDescent="0.25">
      <c r="G534" s="5"/>
    </row>
    <row r="535" spans="7:7" x14ac:dyDescent="0.25">
      <c r="G535" s="5"/>
    </row>
    <row r="536" spans="7:7" x14ac:dyDescent="0.25">
      <c r="G536" s="5"/>
    </row>
    <row r="537" spans="7:7" x14ac:dyDescent="0.25">
      <c r="G537" s="5"/>
    </row>
    <row r="538" spans="7:7" x14ac:dyDescent="0.25">
      <c r="G538" s="5"/>
    </row>
    <row r="539" spans="7:7" x14ac:dyDescent="0.25">
      <c r="G539" s="5"/>
    </row>
    <row r="540" spans="7:7" x14ac:dyDescent="0.25">
      <c r="G540" s="5"/>
    </row>
    <row r="541" spans="7:7" x14ac:dyDescent="0.25">
      <c r="G541" s="5"/>
    </row>
    <row r="542" spans="7:7" x14ac:dyDescent="0.25">
      <c r="G542" s="5"/>
    </row>
    <row r="543" spans="7:7" x14ac:dyDescent="0.25">
      <c r="G543" s="5"/>
    </row>
    <row r="544" spans="7:7" x14ac:dyDescent="0.25">
      <c r="G544" s="5"/>
    </row>
    <row r="545" spans="7:7" x14ac:dyDescent="0.25">
      <c r="G545" s="5"/>
    </row>
    <row r="546" spans="7:7" x14ac:dyDescent="0.25">
      <c r="G546" s="5"/>
    </row>
    <row r="547" spans="7:7" x14ac:dyDescent="0.25">
      <c r="G547" s="5"/>
    </row>
    <row r="548" spans="7:7" x14ac:dyDescent="0.25">
      <c r="G548" s="5"/>
    </row>
    <row r="549" spans="7:7" x14ac:dyDescent="0.25">
      <c r="G549" s="5"/>
    </row>
    <row r="550" spans="7:7" x14ac:dyDescent="0.25">
      <c r="G550" s="5"/>
    </row>
    <row r="551" spans="7:7" x14ac:dyDescent="0.25">
      <c r="G551" s="5"/>
    </row>
    <row r="552" spans="7:7" x14ac:dyDescent="0.25">
      <c r="G552" s="5"/>
    </row>
    <row r="553" spans="7:7" x14ac:dyDescent="0.25">
      <c r="G553" s="5"/>
    </row>
    <row r="554" spans="7:7" x14ac:dyDescent="0.25">
      <c r="G554" s="5"/>
    </row>
    <row r="555" spans="7:7" x14ac:dyDescent="0.25">
      <c r="G555" s="5"/>
    </row>
    <row r="556" spans="7:7" x14ac:dyDescent="0.25">
      <c r="G556" s="5"/>
    </row>
    <row r="557" spans="7:7" x14ac:dyDescent="0.25">
      <c r="G557" s="5"/>
    </row>
    <row r="558" spans="7:7" x14ac:dyDescent="0.25">
      <c r="G558" s="5"/>
    </row>
    <row r="559" spans="7:7" x14ac:dyDescent="0.25">
      <c r="G559" s="5"/>
    </row>
    <row r="560" spans="7:7" x14ac:dyDescent="0.25">
      <c r="G560" s="5"/>
    </row>
    <row r="561" spans="7:7" x14ac:dyDescent="0.25">
      <c r="G561" s="5"/>
    </row>
    <row r="562" spans="7:7" x14ac:dyDescent="0.25">
      <c r="G562" s="5"/>
    </row>
    <row r="563" spans="7:7" x14ac:dyDescent="0.25">
      <c r="G563" s="5"/>
    </row>
    <row r="564" spans="7:7" x14ac:dyDescent="0.25">
      <c r="G564" s="5"/>
    </row>
    <row r="565" spans="7:7" x14ac:dyDescent="0.25">
      <c r="G565" s="5"/>
    </row>
    <row r="566" spans="7:7" x14ac:dyDescent="0.25">
      <c r="G566" s="5"/>
    </row>
    <row r="567" spans="7:7" x14ac:dyDescent="0.25">
      <c r="G567" s="5"/>
    </row>
    <row r="568" spans="7:7" x14ac:dyDescent="0.25">
      <c r="G568" s="5"/>
    </row>
    <row r="569" spans="7:7" x14ac:dyDescent="0.25">
      <c r="G569" s="5"/>
    </row>
    <row r="570" spans="7:7" x14ac:dyDescent="0.25">
      <c r="G570" s="5"/>
    </row>
    <row r="571" spans="7:7" x14ac:dyDescent="0.25">
      <c r="G571" s="5"/>
    </row>
    <row r="572" spans="7:7" x14ac:dyDescent="0.25">
      <c r="G572" s="5"/>
    </row>
    <row r="573" spans="7:7" x14ac:dyDescent="0.25">
      <c r="G573" s="5"/>
    </row>
    <row r="574" spans="7:7" x14ac:dyDescent="0.25">
      <c r="G574" s="5"/>
    </row>
    <row r="575" spans="7:7" x14ac:dyDescent="0.25">
      <c r="G575" s="5"/>
    </row>
    <row r="576" spans="7:7" x14ac:dyDescent="0.25">
      <c r="G576" s="5"/>
    </row>
    <row r="577" spans="7:7" x14ac:dyDescent="0.25">
      <c r="G577" s="5"/>
    </row>
    <row r="578" spans="7:7" x14ac:dyDescent="0.25">
      <c r="G578" s="5"/>
    </row>
    <row r="579" spans="7:7" x14ac:dyDescent="0.25">
      <c r="G579" s="5"/>
    </row>
    <row r="580" spans="7:7" x14ac:dyDescent="0.25">
      <c r="G580" s="5"/>
    </row>
    <row r="581" spans="7:7" x14ac:dyDescent="0.25">
      <c r="G581" s="5"/>
    </row>
    <row r="582" spans="7:7" x14ac:dyDescent="0.25">
      <c r="G582" s="5"/>
    </row>
    <row r="583" spans="7:7" x14ac:dyDescent="0.25">
      <c r="G583" s="5"/>
    </row>
    <row r="584" spans="7:7" x14ac:dyDescent="0.25">
      <c r="G584" s="5"/>
    </row>
    <row r="585" spans="7:7" x14ac:dyDescent="0.25">
      <c r="G585" s="5"/>
    </row>
    <row r="586" spans="7:7" x14ac:dyDescent="0.25">
      <c r="G586" s="5"/>
    </row>
    <row r="587" spans="7:7" x14ac:dyDescent="0.25">
      <c r="G587" s="5"/>
    </row>
    <row r="588" spans="7:7" x14ac:dyDescent="0.25">
      <c r="G588" s="5"/>
    </row>
    <row r="589" spans="7:7" x14ac:dyDescent="0.25">
      <c r="G589" s="5"/>
    </row>
    <row r="590" spans="7:7" x14ac:dyDescent="0.25">
      <c r="G590" s="5"/>
    </row>
    <row r="591" spans="7:7" x14ac:dyDescent="0.25">
      <c r="G591" s="5"/>
    </row>
    <row r="592" spans="7:7" x14ac:dyDescent="0.25">
      <c r="G592" s="5"/>
    </row>
    <row r="593" spans="7:7" x14ac:dyDescent="0.25">
      <c r="G593" s="5"/>
    </row>
    <row r="594" spans="7:7" x14ac:dyDescent="0.25">
      <c r="G594" s="5"/>
    </row>
    <row r="595" spans="7:7" x14ac:dyDescent="0.25">
      <c r="G595" s="5"/>
    </row>
    <row r="596" spans="7:7" x14ac:dyDescent="0.25">
      <c r="G596" s="5"/>
    </row>
    <row r="597" spans="7:7" x14ac:dyDescent="0.25">
      <c r="G597" s="5"/>
    </row>
    <row r="598" spans="7:7" x14ac:dyDescent="0.25">
      <c r="G598" s="5"/>
    </row>
    <row r="599" spans="7:7" x14ac:dyDescent="0.25">
      <c r="G599" s="5"/>
    </row>
    <row r="600" spans="7:7" x14ac:dyDescent="0.25">
      <c r="G600" s="5"/>
    </row>
    <row r="601" spans="7:7" x14ac:dyDescent="0.25">
      <c r="G601" s="5"/>
    </row>
    <row r="602" spans="7:7" x14ac:dyDescent="0.25">
      <c r="G602" s="5"/>
    </row>
    <row r="603" spans="7:7" x14ac:dyDescent="0.25">
      <c r="G603" s="5"/>
    </row>
    <row r="604" spans="7:7" x14ac:dyDescent="0.25">
      <c r="G604" s="5"/>
    </row>
    <row r="605" spans="7:7" x14ac:dyDescent="0.25">
      <c r="G605" s="5"/>
    </row>
    <row r="606" spans="7:7" x14ac:dyDescent="0.25">
      <c r="G606" s="5"/>
    </row>
    <row r="607" spans="7:7" x14ac:dyDescent="0.25">
      <c r="G607" s="5"/>
    </row>
    <row r="608" spans="7:7" x14ac:dyDescent="0.25">
      <c r="G608" s="5"/>
    </row>
    <row r="609" spans="7:7" x14ac:dyDescent="0.25">
      <c r="G609" s="5"/>
    </row>
    <row r="610" spans="7:7" x14ac:dyDescent="0.25">
      <c r="G610" s="5"/>
    </row>
    <row r="611" spans="7:7" x14ac:dyDescent="0.25">
      <c r="G611" s="5"/>
    </row>
    <row r="612" spans="7:7" x14ac:dyDescent="0.25">
      <c r="G612" s="5"/>
    </row>
    <row r="613" spans="7:7" x14ac:dyDescent="0.25">
      <c r="G613" s="5"/>
    </row>
    <row r="614" spans="7:7" x14ac:dyDescent="0.25">
      <c r="G614" s="5"/>
    </row>
    <row r="615" spans="7:7" x14ac:dyDescent="0.25">
      <c r="G615" s="5"/>
    </row>
    <row r="616" spans="7:7" x14ac:dyDescent="0.25">
      <c r="G616" s="5"/>
    </row>
    <row r="617" spans="7:7" x14ac:dyDescent="0.25">
      <c r="G617" s="5"/>
    </row>
    <row r="618" spans="7:7" x14ac:dyDescent="0.25">
      <c r="G618" s="5"/>
    </row>
    <row r="619" spans="7:7" x14ac:dyDescent="0.25">
      <c r="G619" s="5"/>
    </row>
    <row r="620" spans="7:7" x14ac:dyDescent="0.25">
      <c r="G620" s="5"/>
    </row>
    <row r="621" spans="7:7" x14ac:dyDescent="0.25">
      <c r="G621" s="5"/>
    </row>
    <row r="622" spans="7:7" x14ac:dyDescent="0.25">
      <c r="G622" s="5"/>
    </row>
    <row r="623" spans="7:7" x14ac:dyDescent="0.25">
      <c r="G623" s="5"/>
    </row>
    <row r="624" spans="7:7" x14ac:dyDescent="0.25">
      <c r="G624" s="5"/>
    </row>
    <row r="625" spans="7:7" x14ac:dyDescent="0.25">
      <c r="G625" s="5"/>
    </row>
    <row r="626" spans="7:7" x14ac:dyDescent="0.25">
      <c r="G626" s="5"/>
    </row>
    <row r="627" spans="7:7" x14ac:dyDescent="0.25">
      <c r="G627" s="5"/>
    </row>
    <row r="628" spans="7:7" x14ac:dyDescent="0.25">
      <c r="G628" s="5"/>
    </row>
    <row r="629" spans="7:7" x14ac:dyDescent="0.25">
      <c r="G629" s="5"/>
    </row>
    <row r="630" spans="7:7" x14ac:dyDescent="0.25">
      <c r="G630" s="5"/>
    </row>
    <row r="631" spans="7:7" x14ac:dyDescent="0.25">
      <c r="G631" s="5"/>
    </row>
    <row r="632" spans="7:7" x14ac:dyDescent="0.25">
      <c r="G632" s="5"/>
    </row>
    <row r="633" spans="7:7" x14ac:dyDescent="0.25">
      <c r="G633" s="5"/>
    </row>
    <row r="634" spans="7:7" x14ac:dyDescent="0.25">
      <c r="G634" s="5"/>
    </row>
    <row r="635" spans="7:7" x14ac:dyDescent="0.25">
      <c r="G635" s="5"/>
    </row>
    <row r="636" spans="7:7" x14ac:dyDescent="0.25">
      <c r="G636" s="5"/>
    </row>
    <row r="637" spans="7:7" x14ac:dyDescent="0.25">
      <c r="G637" s="5"/>
    </row>
    <row r="638" spans="7:7" x14ac:dyDescent="0.25">
      <c r="G638" s="5"/>
    </row>
    <row r="639" spans="7:7" x14ac:dyDescent="0.25">
      <c r="G639" s="5"/>
    </row>
    <row r="640" spans="7:7" x14ac:dyDescent="0.25">
      <c r="G640" s="5"/>
    </row>
    <row r="641" spans="7:7" x14ac:dyDescent="0.25">
      <c r="G641" s="5"/>
    </row>
    <row r="642" spans="7:7" x14ac:dyDescent="0.25">
      <c r="G642" s="5"/>
    </row>
    <row r="643" spans="7:7" x14ac:dyDescent="0.25">
      <c r="G643" s="5"/>
    </row>
    <row r="644" spans="7:7" x14ac:dyDescent="0.25">
      <c r="G644" s="5"/>
    </row>
    <row r="645" spans="7:7" x14ac:dyDescent="0.25">
      <c r="G645" s="5"/>
    </row>
    <row r="646" spans="7:7" x14ac:dyDescent="0.25">
      <c r="G646" s="5"/>
    </row>
    <row r="647" spans="7:7" x14ac:dyDescent="0.25">
      <c r="G647" s="5"/>
    </row>
    <row r="648" spans="7:7" x14ac:dyDescent="0.25">
      <c r="G648" s="5"/>
    </row>
    <row r="649" spans="7:7" x14ac:dyDescent="0.25">
      <c r="G649" s="5"/>
    </row>
    <row r="650" spans="7:7" x14ac:dyDescent="0.25">
      <c r="G650" s="5"/>
    </row>
    <row r="651" spans="7:7" x14ac:dyDescent="0.25">
      <c r="G651" s="5"/>
    </row>
    <row r="652" spans="7:7" x14ac:dyDescent="0.25">
      <c r="G652" s="5"/>
    </row>
    <row r="653" spans="7:7" x14ac:dyDescent="0.25">
      <c r="G653" s="5"/>
    </row>
    <row r="654" spans="7:7" x14ac:dyDescent="0.25">
      <c r="G654" s="5"/>
    </row>
    <row r="655" spans="7:7" x14ac:dyDescent="0.25">
      <c r="G655" s="5"/>
    </row>
    <row r="656" spans="7:7" x14ac:dyDescent="0.25">
      <c r="G656" s="5"/>
    </row>
    <row r="657" spans="7:7" x14ac:dyDescent="0.25">
      <c r="G657" s="5"/>
    </row>
    <row r="658" spans="7:7" x14ac:dyDescent="0.25">
      <c r="G658" s="5"/>
    </row>
    <row r="659" spans="7:7" x14ac:dyDescent="0.25">
      <c r="G659" s="5"/>
    </row>
    <row r="660" spans="7:7" x14ac:dyDescent="0.25">
      <c r="G660" s="5"/>
    </row>
    <row r="661" spans="7:7" x14ac:dyDescent="0.25">
      <c r="G661" s="5"/>
    </row>
    <row r="662" spans="7:7" x14ac:dyDescent="0.25">
      <c r="G662" s="5"/>
    </row>
    <row r="663" spans="7:7" x14ac:dyDescent="0.25">
      <c r="G663" s="5"/>
    </row>
    <row r="664" spans="7:7" x14ac:dyDescent="0.25">
      <c r="G664" s="5"/>
    </row>
    <row r="665" spans="7:7" x14ac:dyDescent="0.25">
      <c r="G665" s="5"/>
    </row>
    <row r="666" spans="7:7" x14ac:dyDescent="0.25">
      <c r="G666" s="5"/>
    </row>
    <row r="667" spans="7:7" x14ac:dyDescent="0.25">
      <c r="G667" s="5"/>
    </row>
    <row r="668" spans="7:7" x14ac:dyDescent="0.25">
      <c r="G668" s="5"/>
    </row>
    <row r="669" spans="7:7" x14ac:dyDescent="0.25">
      <c r="G669" s="5"/>
    </row>
    <row r="670" spans="7:7" x14ac:dyDescent="0.25">
      <c r="G670" s="5"/>
    </row>
    <row r="671" spans="7:7" x14ac:dyDescent="0.25">
      <c r="G671" s="5"/>
    </row>
    <row r="672" spans="7:7" x14ac:dyDescent="0.25">
      <c r="G672" s="5"/>
    </row>
    <row r="673" spans="7:7" x14ac:dyDescent="0.25">
      <c r="G673" s="5"/>
    </row>
    <row r="674" spans="7:7" x14ac:dyDescent="0.25">
      <c r="G674" s="5"/>
    </row>
    <row r="675" spans="7:7" x14ac:dyDescent="0.25">
      <c r="G675" s="5"/>
    </row>
    <row r="676" spans="7:7" x14ac:dyDescent="0.25">
      <c r="G676" s="5"/>
    </row>
    <row r="677" spans="7:7" x14ac:dyDescent="0.25">
      <c r="G677" s="5"/>
    </row>
    <row r="678" spans="7:7" x14ac:dyDescent="0.25">
      <c r="G678" s="5"/>
    </row>
    <row r="679" spans="7:7" x14ac:dyDescent="0.25">
      <c r="G679" s="5"/>
    </row>
    <row r="680" spans="7:7" x14ac:dyDescent="0.25">
      <c r="G680" s="5"/>
    </row>
    <row r="681" spans="7:7" x14ac:dyDescent="0.25">
      <c r="G681" s="5"/>
    </row>
    <row r="682" spans="7:7" x14ac:dyDescent="0.25">
      <c r="G682" s="5"/>
    </row>
    <row r="683" spans="7:7" x14ac:dyDescent="0.25">
      <c r="G683" s="5"/>
    </row>
    <row r="684" spans="7:7" x14ac:dyDescent="0.25">
      <c r="G684" s="5"/>
    </row>
    <row r="685" spans="7:7" x14ac:dyDescent="0.25">
      <c r="G685" s="5"/>
    </row>
    <row r="686" spans="7:7" x14ac:dyDescent="0.25">
      <c r="G686" s="5"/>
    </row>
    <row r="687" spans="7:7" x14ac:dyDescent="0.25">
      <c r="G687" s="5"/>
    </row>
    <row r="688" spans="7:7" x14ac:dyDescent="0.25">
      <c r="G688" s="5"/>
    </row>
    <row r="689" spans="7:7" x14ac:dyDescent="0.25">
      <c r="G689" s="5"/>
    </row>
    <row r="690" spans="7:7" x14ac:dyDescent="0.25">
      <c r="G690" s="5"/>
    </row>
    <row r="691" spans="7:7" x14ac:dyDescent="0.25">
      <c r="G691" s="5"/>
    </row>
    <row r="692" spans="7:7" x14ac:dyDescent="0.25">
      <c r="G692" s="5"/>
    </row>
    <row r="693" spans="7:7" x14ac:dyDescent="0.25">
      <c r="G693" s="5"/>
    </row>
    <row r="694" spans="7:7" x14ac:dyDescent="0.25">
      <c r="G694" s="5"/>
    </row>
    <row r="695" spans="7:7" x14ac:dyDescent="0.25">
      <c r="G695" s="5"/>
    </row>
    <row r="696" spans="7:7" x14ac:dyDescent="0.25">
      <c r="G696" s="5"/>
    </row>
    <row r="697" spans="7:7" x14ac:dyDescent="0.25">
      <c r="G697" s="5"/>
    </row>
    <row r="698" spans="7:7" x14ac:dyDescent="0.25">
      <c r="G698" s="5"/>
    </row>
    <row r="699" spans="7:7" x14ac:dyDescent="0.25">
      <c r="G699" s="5"/>
    </row>
    <row r="700" spans="7:7" x14ac:dyDescent="0.25">
      <c r="G700" s="5"/>
    </row>
    <row r="701" spans="7:7" x14ac:dyDescent="0.25">
      <c r="G701" s="5"/>
    </row>
    <row r="702" spans="7:7" x14ac:dyDescent="0.25">
      <c r="G702" s="5"/>
    </row>
    <row r="703" spans="7:7" x14ac:dyDescent="0.25">
      <c r="G703" s="5"/>
    </row>
    <row r="704" spans="7:7" x14ac:dyDescent="0.25">
      <c r="G704" s="5"/>
    </row>
    <row r="705" spans="7:7" x14ac:dyDescent="0.25">
      <c r="G705" s="5"/>
    </row>
    <row r="706" spans="7:7" x14ac:dyDescent="0.25">
      <c r="G706" s="5"/>
    </row>
    <row r="707" spans="7:7" x14ac:dyDescent="0.25">
      <c r="G707" s="5"/>
    </row>
    <row r="708" spans="7:7" x14ac:dyDescent="0.25">
      <c r="G708" s="5"/>
    </row>
    <row r="709" spans="7:7" x14ac:dyDescent="0.25">
      <c r="G709" s="5"/>
    </row>
    <row r="710" spans="7:7" x14ac:dyDescent="0.25">
      <c r="G710" s="5"/>
    </row>
    <row r="711" spans="7:7" x14ac:dyDescent="0.25">
      <c r="G711" s="5"/>
    </row>
    <row r="712" spans="7:7" x14ac:dyDescent="0.25">
      <c r="G712" s="5"/>
    </row>
    <row r="713" spans="7:7" x14ac:dyDescent="0.25">
      <c r="G713" s="5"/>
    </row>
    <row r="714" spans="7:7" x14ac:dyDescent="0.25">
      <c r="G714" s="5"/>
    </row>
    <row r="715" spans="7:7" x14ac:dyDescent="0.25">
      <c r="G715" s="5"/>
    </row>
    <row r="716" spans="7:7" x14ac:dyDescent="0.25">
      <c r="G716" s="5"/>
    </row>
    <row r="717" spans="7:7" x14ac:dyDescent="0.25">
      <c r="G717" s="5"/>
    </row>
    <row r="718" spans="7:7" x14ac:dyDescent="0.25">
      <c r="G718" s="5"/>
    </row>
    <row r="719" spans="7:7" x14ac:dyDescent="0.25">
      <c r="G719" s="5"/>
    </row>
    <row r="720" spans="7:7" x14ac:dyDescent="0.25">
      <c r="G720" s="5"/>
    </row>
    <row r="721" spans="7:7" x14ac:dyDescent="0.25">
      <c r="G721" s="5"/>
    </row>
    <row r="722" spans="7:7" x14ac:dyDescent="0.25">
      <c r="G722" s="5"/>
    </row>
    <row r="723" spans="7:7" x14ac:dyDescent="0.25">
      <c r="G723" s="5"/>
    </row>
    <row r="724" spans="7:7" x14ac:dyDescent="0.25">
      <c r="G724" s="5"/>
    </row>
    <row r="725" spans="7:7" x14ac:dyDescent="0.25">
      <c r="G725" s="5"/>
    </row>
    <row r="726" spans="7:7" x14ac:dyDescent="0.25">
      <c r="G726" s="5"/>
    </row>
    <row r="727" spans="7:7" x14ac:dyDescent="0.25">
      <c r="G727" s="5"/>
    </row>
    <row r="728" spans="7:7" x14ac:dyDescent="0.25">
      <c r="G728" s="5"/>
    </row>
    <row r="729" spans="7:7" x14ac:dyDescent="0.25">
      <c r="G729" s="5"/>
    </row>
    <row r="730" spans="7:7" x14ac:dyDescent="0.25">
      <c r="G730" s="5"/>
    </row>
    <row r="731" spans="7:7" x14ac:dyDescent="0.25">
      <c r="G731" s="5"/>
    </row>
    <row r="732" spans="7:7" x14ac:dyDescent="0.25">
      <c r="G732" s="5"/>
    </row>
    <row r="733" spans="7:7" x14ac:dyDescent="0.25">
      <c r="G733" s="5"/>
    </row>
    <row r="734" spans="7:7" x14ac:dyDescent="0.25">
      <c r="G734" s="5"/>
    </row>
    <row r="735" spans="7:7" x14ac:dyDescent="0.25">
      <c r="G735" s="5"/>
    </row>
    <row r="736" spans="7:7" x14ac:dyDescent="0.25">
      <c r="G736" s="5"/>
    </row>
    <row r="737" spans="7:7" x14ac:dyDescent="0.25">
      <c r="G737" s="5"/>
    </row>
    <row r="738" spans="7:7" x14ac:dyDescent="0.25">
      <c r="G738" s="5"/>
    </row>
    <row r="739" spans="7:7" x14ac:dyDescent="0.25">
      <c r="G739" s="5"/>
    </row>
    <row r="740" spans="7:7" x14ac:dyDescent="0.25">
      <c r="G740" s="5"/>
    </row>
    <row r="741" spans="7:7" x14ac:dyDescent="0.25">
      <c r="G741" s="5"/>
    </row>
    <row r="742" spans="7:7" x14ac:dyDescent="0.25">
      <c r="G742" s="5"/>
    </row>
    <row r="743" spans="7:7" x14ac:dyDescent="0.25">
      <c r="G743" s="5"/>
    </row>
    <row r="744" spans="7:7" x14ac:dyDescent="0.25">
      <c r="G744" s="5"/>
    </row>
    <row r="745" spans="7:7" x14ac:dyDescent="0.25">
      <c r="G745" s="5"/>
    </row>
    <row r="746" spans="7:7" x14ac:dyDescent="0.25">
      <c r="G746" s="5"/>
    </row>
    <row r="747" spans="7:7" x14ac:dyDescent="0.25">
      <c r="G747" s="5"/>
    </row>
    <row r="748" spans="7:7" x14ac:dyDescent="0.25">
      <c r="G748" s="5"/>
    </row>
    <row r="749" spans="7:7" x14ac:dyDescent="0.25">
      <c r="G749" s="5"/>
    </row>
    <row r="750" spans="7:7" x14ac:dyDescent="0.25">
      <c r="G750" s="5"/>
    </row>
    <row r="751" spans="7:7" x14ac:dyDescent="0.25">
      <c r="G751" s="5"/>
    </row>
    <row r="752" spans="7:7" x14ac:dyDescent="0.25">
      <c r="G752" s="5"/>
    </row>
    <row r="753" spans="7:7" x14ac:dyDescent="0.25">
      <c r="G753" s="5"/>
    </row>
    <row r="754" spans="7:7" x14ac:dyDescent="0.25">
      <c r="G754" s="5"/>
    </row>
    <row r="755" spans="7:7" x14ac:dyDescent="0.25">
      <c r="G755" s="5"/>
    </row>
    <row r="756" spans="7:7" x14ac:dyDescent="0.25">
      <c r="G756" s="5"/>
    </row>
    <row r="757" spans="7:7" x14ac:dyDescent="0.25">
      <c r="G757" s="5"/>
    </row>
    <row r="758" spans="7:7" x14ac:dyDescent="0.25">
      <c r="G758" s="5"/>
    </row>
    <row r="759" spans="7:7" x14ac:dyDescent="0.25">
      <c r="G759" s="5"/>
    </row>
    <row r="760" spans="7:7" x14ac:dyDescent="0.25">
      <c r="G760" s="5"/>
    </row>
    <row r="761" spans="7:7" x14ac:dyDescent="0.25">
      <c r="G761" s="5"/>
    </row>
    <row r="762" spans="7:7" x14ac:dyDescent="0.25">
      <c r="G762" s="5"/>
    </row>
    <row r="763" spans="7:7" x14ac:dyDescent="0.25">
      <c r="G763" s="5"/>
    </row>
    <row r="764" spans="7:7" x14ac:dyDescent="0.25">
      <c r="G764" s="5"/>
    </row>
    <row r="765" spans="7:7" x14ac:dyDescent="0.25">
      <c r="G765" s="5"/>
    </row>
    <row r="766" spans="7:7" x14ac:dyDescent="0.25">
      <c r="G766" s="5"/>
    </row>
    <row r="767" spans="7:7" x14ac:dyDescent="0.25">
      <c r="G767" s="5"/>
    </row>
    <row r="768" spans="7:7" x14ac:dyDescent="0.25">
      <c r="G768" s="5"/>
    </row>
    <row r="769" spans="7:7" x14ac:dyDescent="0.25">
      <c r="G769" s="5"/>
    </row>
    <row r="770" spans="7:7" x14ac:dyDescent="0.25">
      <c r="G770" s="5"/>
    </row>
    <row r="771" spans="7:7" x14ac:dyDescent="0.25">
      <c r="G771" s="5"/>
    </row>
    <row r="772" spans="7:7" x14ac:dyDescent="0.25">
      <c r="G772" s="5"/>
    </row>
    <row r="773" spans="7:7" x14ac:dyDescent="0.25">
      <c r="G773" s="5"/>
    </row>
    <row r="774" spans="7:7" x14ac:dyDescent="0.25">
      <c r="G774" s="5"/>
    </row>
    <row r="775" spans="7:7" x14ac:dyDescent="0.25">
      <c r="G775" s="5"/>
    </row>
    <row r="776" spans="7:7" x14ac:dyDescent="0.25">
      <c r="G776" s="5"/>
    </row>
    <row r="777" spans="7:7" x14ac:dyDescent="0.25">
      <c r="G777" s="5"/>
    </row>
    <row r="778" spans="7:7" x14ac:dyDescent="0.25">
      <c r="G778" s="5"/>
    </row>
    <row r="779" spans="7:7" x14ac:dyDescent="0.25">
      <c r="G779" s="5"/>
    </row>
    <row r="780" spans="7:7" x14ac:dyDescent="0.25">
      <c r="G780" s="5"/>
    </row>
    <row r="781" spans="7:7" x14ac:dyDescent="0.25">
      <c r="G781" s="5"/>
    </row>
    <row r="782" spans="7:7" x14ac:dyDescent="0.25">
      <c r="G782" s="5"/>
    </row>
    <row r="783" spans="7:7" x14ac:dyDescent="0.25">
      <c r="G783" s="5"/>
    </row>
    <row r="784" spans="7:7" x14ac:dyDescent="0.25">
      <c r="G784" s="5"/>
    </row>
    <row r="785" spans="7:7" x14ac:dyDescent="0.25">
      <c r="G785" s="5"/>
    </row>
    <row r="786" spans="7:7" x14ac:dyDescent="0.25">
      <c r="G786" s="5"/>
    </row>
    <row r="787" spans="7:7" x14ac:dyDescent="0.25">
      <c r="G787" s="5"/>
    </row>
    <row r="788" spans="7:7" x14ac:dyDescent="0.25">
      <c r="G788" s="5"/>
    </row>
    <row r="789" spans="7:7" x14ac:dyDescent="0.25">
      <c r="G789" s="5"/>
    </row>
    <row r="790" spans="7:7" x14ac:dyDescent="0.25">
      <c r="G790" s="5"/>
    </row>
    <row r="791" spans="7:7" x14ac:dyDescent="0.25">
      <c r="G791" s="5"/>
    </row>
    <row r="792" spans="7:7" x14ac:dyDescent="0.25">
      <c r="G792" s="5"/>
    </row>
    <row r="793" spans="7:7" x14ac:dyDescent="0.25">
      <c r="G793" s="5"/>
    </row>
    <row r="794" spans="7:7" x14ac:dyDescent="0.25">
      <c r="G794" s="5"/>
    </row>
    <row r="795" spans="7:7" x14ac:dyDescent="0.25">
      <c r="G795" s="5"/>
    </row>
    <row r="796" spans="7:7" x14ac:dyDescent="0.25">
      <c r="G796" s="5"/>
    </row>
    <row r="797" spans="7:7" x14ac:dyDescent="0.25">
      <c r="G797" s="5"/>
    </row>
    <row r="798" spans="7:7" x14ac:dyDescent="0.25">
      <c r="G798" s="5"/>
    </row>
    <row r="799" spans="7:7" x14ac:dyDescent="0.25">
      <c r="G799" s="5"/>
    </row>
    <row r="800" spans="7:7" x14ac:dyDescent="0.25">
      <c r="G800" s="5"/>
    </row>
    <row r="801" spans="7:7" x14ac:dyDescent="0.25">
      <c r="G801" s="5"/>
    </row>
    <row r="802" spans="7:7" x14ac:dyDescent="0.25">
      <c r="G802" s="5"/>
    </row>
    <row r="803" spans="7:7" x14ac:dyDescent="0.25">
      <c r="G803" s="5"/>
    </row>
    <row r="804" spans="7:7" x14ac:dyDescent="0.25">
      <c r="G804" s="5"/>
    </row>
    <row r="805" spans="7:7" x14ac:dyDescent="0.25">
      <c r="G805" s="5"/>
    </row>
    <row r="806" spans="7:7" x14ac:dyDescent="0.25">
      <c r="G806" s="5"/>
    </row>
    <row r="807" spans="7:7" x14ac:dyDescent="0.25">
      <c r="G807" s="5"/>
    </row>
    <row r="808" spans="7:7" x14ac:dyDescent="0.25">
      <c r="G808" s="5"/>
    </row>
    <row r="809" spans="7:7" x14ac:dyDescent="0.25">
      <c r="G809" s="5"/>
    </row>
    <row r="810" spans="7:7" x14ac:dyDescent="0.25">
      <c r="G810" s="5"/>
    </row>
    <row r="811" spans="7:7" x14ac:dyDescent="0.25">
      <c r="G811" s="5"/>
    </row>
    <row r="812" spans="7:7" x14ac:dyDescent="0.25">
      <c r="G812" s="5"/>
    </row>
    <row r="813" spans="7:7" x14ac:dyDescent="0.25">
      <c r="G813" s="5"/>
    </row>
    <row r="814" spans="7:7" x14ac:dyDescent="0.25">
      <c r="G814" s="5"/>
    </row>
    <row r="815" spans="7:7" x14ac:dyDescent="0.25">
      <c r="G815" s="5"/>
    </row>
    <row r="816" spans="7:7" x14ac:dyDescent="0.25">
      <c r="G816" s="5"/>
    </row>
    <row r="817" spans="7:7" x14ac:dyDescent="0.25">
      <c r="G817" s="5"/>
    </row>
    <row r="818" spans="7:7" x14ac:dyDescent="0.25">
      <c r="G818" s="5"/>
    </row>
    <row r="819" spans="7:7" x14ac:dyDescent="0.25">
      <c r="G819" s="5"/>
    </row>
    <row r="820" spans="7:7" x14ac:dyDescent="0.25">
      <c r="G820" s="5"/>
    </row>
    <row r="821" spans="7:7" x14ac:dyDescent="0.25">
      <c r="G821" s="5"/>
    </row>
    <row r="822" spans="7:7" x14ac:dyDescent="0.25">
      <c r="G822" s="5"/>
    </row>
    <row r="823" spans="7:7" x14ac:dyDescent="0.25">
      <c r="G823" s="5"/>
    </row>
    <row r="824" spans="7:7" x14ac:dyDescent="0.25">
      <c r="G824" s="5"/>
    </row>
    <row r="825" spans="7:7" x14ac:dyDescent="0.25">
      <c r="G825" s="5"/>
    </row>
    <row r="826" spans="7:7" x14ac:dyDescent="0.25">
      <c r="G826" s="5"/>
    </row>
    <row r="827" spans="7:7" x14ac:dyDescent="0.25">
      <c r="G827" s="5"/>
    </row>
    <row r="828" spans="7:7" x14ac:dyDescent="0.25">
      <c r="G828" s="5"/>
    </row>
    <row r="829" spans="7:7" x14ac:dyDescent="0.25">
      <c r="G829" s="5"/>
    </row>
    <row r="830" spans="7:7" x14ac:dyDescent="0.25">
      <c r="G830" s="5"/>
    </row>
    <row r="831" spans="7:7" x14ac:dyDescent="0.25">
      <c r="G831" s="5"/>
    </row>
    <row r="832" spans="7:7" x14ac:dyDescent="0.25">
      <c r="G832" s="5"/>
    </row>
    <row r="833" spans="7:7" x14ac:dyDescent="0.25">
      <c r="G833" s="5"/>
    </row>
    <row r="834" spans="7:7" x14ac:dyDescent="0.25">
      <c r="G834" s="5"/>
    </row>
    <row r="835" spans="7:7" x14ac:dyDescent="0.25">
      <c r="G835" s="5"/>
    </row>
    <row r="836" spans="7:7" x14ac:dyDescent="0.25">
      <c r="G836" s="5"/>
    </row>
    <row r="837" spans="7:7" x14ac:dyDescent="0.25">
      <c r="G837" s="5"/>
    </row>
    <row r="838" spans="7:7" x14ac:dyDescent="0.25">
      <c r="G838" s="5"/>
    </row>
    <row r="839" spans="7:7" x14ac:dyDescent="0.25">
      <c r="G839" s="5"/>
    </row>
    <row r="840" spans="7:7" x14ac:dyDescent="0.25">
      <c r="G840" s="5"/>
    </row>
    <row r="841" spans="7:7" x14ac:dyDescent="0.25">
      <c r="G841" s="5"/>
    </row>
    <row r="842" spans="7:7" x14ac:dyDescent="0.25">
      <c r="G842" s="5"/>
    </row>
    <row r="843" spans="7:7" x14ac:dyDescent="0.25">
      <c r="G843" s="5"/>
    </row>
    <row r="844" spans="7:7" x14ac:dyDescent="0.25">
      <c r="G844" s="5"/>
    </row>
    <row r="845" spans="7:7" x14ac:dyDescent="0.25">
      <c r="G845" s="5"/>
    </row>
    <row r="846" spans="7:7" x14ac:dyDescent="0.25">
      <c r="G846" s="5"/>
    </row>
    <row r="847" spans="7:7" x14ac:dyDescent="0.25">
      <c r="G847" s="5"/>
    </row>
    <row r="848" spans="7:7" x14ac:dyDescent="0.25">
      <c r="G848" s="5"/>
    </row>
    <row r="849" spans="7:7" x14ac:dyDescent="0.25">
      <c r="G849" s="5"/>
    </row>
    <row r="850" spans="7:7" x14ac:dyDescent="0.25">
      <c r="G850" s="5"/>
    </row>
    <row r="851" spans="7:7" x14ac:dyDescent="0.25">
      <c r="G851" s="5"/>
    </row>
    <row r="852" spans="7:7" x14ac:dyDescent="0.25">
      <c r="G852" s="5"/>
    </row>
    <row r="853" spans="7:7" x14ac:dyDescent="0.25">
      <c r="G853" s="5"/>
    </row>
    <row r="854" spans="7:7" x14ac:dyDescent="0.25">
      <c r="G854" s="5"/>
    </row>
    <row r="855" spans="7:7" x14ac:dyDescent="0.25">
      <c r="G855" s="5"/>
    </row>
    <row r="856" spans="7:7" x14ac:dyDescent="0.25">
      <c r="G856" s="5"/>
    </row>
    <row r="857" spans="7:7" x14ac:dyDescent="0.25">
      <c r="G857" s="5"/>
    </row>
    <row r="858" spans="7:7" x14ac:dyDescent="0.25">
      <c r="G858" s="5"/>
    </row>
    <row r="859" spans="7:7" x14ac:dyDescent="0.25">
      <c r="G859" s="5"/>
    </row>
    <row r="860" spans="7:7" x14ac:dyDescent="0.25">
      <c r="G860" s="5"/>
    </row>
    <row r="861" spans="7:7" x14ac:dyDescent="0.25">
      <c r="G861" s="5"/>
    </row>
    <row r="862" spans="7:7" x14ac:dyDescent="0.25">
      <c r="G862" s="5"/>
    </row>
    <row r="863" spans="7:7" x14ac:dyDescent="0.25">
      <c r="G863" s="5"/>
    </row>
    <row r="864" spans="7:7" x14ac:dyDescent="0.25">
      <c r="G864" s="5"/>
    </row>
    <row r="865" spans="7:7" x14ac:dyDescent="0.25">
      <c r="G865" s="5"/>
    </row>
    <row r="866" spans="7:7" x14ac:dyDescent="0.25">
      <c r="G866" s="5"/>
    </row>
    <row r="867" spans="7:7" x14ac:dyDescent="0.25">
      <c r="G867" s="5"/>
    </row>
    <row r="868" spans="7:7" x14ac:dyDescent="0.25">
      <c r="G868" s="5"/>
    </row>
    <row r="869" spans="7:7" x14ac:dyDescent="0.25">
      <c r="G869" s="5"/>
    </row>
    <row r="870" spans="7:7" x14ac:dyDescent="0.25">
      <c r="G870" s="5"/>
    </row>
    <row r="871" spans="7:7" x14ac:dyDescent="0.25">
      <c r="G871" s="5"/>
    </row>
    <row r="872" spans="7:7" x14ac:dyDescent="0.25">
      <c r="G872" s="5"/>
    </row>
    <row r="873" spans="7:7" x14ac:dyDescent="0.25">
      <c r="G873" s="5"/>
    </row>
    <row r="874" spans="7:7" x14ac:dyDescent="0.25">
      <c r="G874" s="5"/>
    </row>
    <row r="875" spans="7:7" x14ac:dyDescent="0.25">
      <c r="G875" s="5"/>
    </row>
    <row r="876" spans="7:7" x14ac:dyDescent="0.25">
      <c r="G876" s="5"/>
    </row>
    <row r="877" spans="7:7" x14ac:dyDescent="0.25">
      <c r="G877" s="5"/>
    </row>
    <row r="878" spans="7:7" x14ac:dyDescent="0.25">
      <c r="G878" s="5"/>
    </row>
    <row r="879" spans="7:7" x14ac:dyDescent="0.25">
      <c r="G879" s="5"/>
    </row>
    <row r="880" spans="7:7" x14ac:dyDescent="0.25">
      <c r="G880" s="5"/>
    </row>
    <row r="881" spans="7:7" x14ac:dyDescent="0.25">
      <c r="G881" s="5"/>
    </row>
    <row r="882" spans="7:7" x14ac:dyDescent="0.25">
      <c r="G882" s="5"/>
    </row>
    <row r="883" spans="7:7" x14ac:dyDescent="0.25">
      <c r="G883" s="5"/>
    </row>
    <row r="884" spans="7:7" x14ac:dyDescent="0.25">
      <c r="G884" s="5"/>
    </row>
    <row r="885" spans="7:7" x14ac:dyDescent="0.25">
      <c r="G885" s="5"/>
    </row>
    <row r="886" spans="7:7" x14ac:dyDescent="0.25">
      <c r="G886" s="5"/>
    </row>
    <row r="887" spans="7:7" x14ac:dyDescent="0.25">
      <c r="G887" s="5"/>
    </row>
    <row r="888" spans="7:7" x14ac:dyDescent="0.25">
      <c r="G888" s="5"/>
    </row>
    <row r="889" spans="7:7" x14ac:dyDescent="0.25">
      <c r="G889" s="5"/>
    </row>
    <row r="890" spans="7:7" x14ac:dyDescent="0.25">
      <c r="G890" s="5"/>
    </row>
    <row r="891" spans="7:7" x14ac:dyDescent="0.25">
      <c r="G891" s="5"/>
    </row>
    <row r="892" spans="7:7" x14ac:dyDescent="0.25">
      <c r="G892" s="5"/>
    </row>
    <row r="893" spans="7:7" x14ac:dyDescent="0.25">
      <c r="G893" s="5"/>
    </row>
    <row r="894" spans="7:7" x14ac:dyDescent="0.25">
      <c r="G894" s="5"/>
    </row>
    <row r="895" spans="7:7" x14ac:dyDescent="0.25">
      <c r="G895" s="5"/>
    </row>
    <row r="896" spans="7:7" x14ac:dyDescent="0.25">
      <c r="G896" s="5"/>
    </row>
    <row r="897" spans="7:7" x14ac:dyDescent="0.25">
      <c r="G897" s="5"/>
    </row>
    <row r="898" spans="7:7" x14ac:dyDescent="0.25">
      <c r="G898" s="5"/>
    </row>
    <row r="899" spans="7:7" x14ac:dyDescent="0.25">
      <c r="G899" s="5"/>
    </row>
    <row r="900" spans="7:7" x14ac:dyDescent="0.25">
      <c r="G900" s="5"/>
    </row>
    <row r="901" spans="7:7" x14ac:dyDescent="0.25">
      <c r="G901" s="5"/>
    </row>
    <row r="902" spans="7:7" x14ac:dyDescent="0.25">
      <c r="G902" s="5"/>
    </row>
    <row r="903" spans="7:7" x14ac:dyDescent="0.25">
      <c r="G903" s="5"/>
    </row>
    <row r="904" spans="7:7" x14ac:dyDescent="0.25">
      <c r="G904" s="5"/>
    </row>
    <row r="905" spans="7:7" x14ac:dyDescent="0.25">
      <c r="G905" s="5"/>
    </row>
    <row r="906" spans="7:7" x14ac:dyDescent="0.25">
      <c r="G906" s="5"/>
    </row>
    <row r="907" spans="7:7" x14ac:dyDescent="0.25">
      <c r="G907" s="5"/>
    </row>
    <row r="908" spans="7:7" x14ac:dyDescent="0.25">
      <c r="G908" s="5"/>
    </row>
    <row r="909" spans="7:7" x14ac:dyDescent="0.25">
      <c r="G909" s="5"/>
    </row>
    <row r="910" spans="7:7" x14ac:dyDescent="0.25">
      <c r="G910" s="5"/>
    </row>
    <row r="911" spans="7:7" x14ac:dyDescent="0.25">
      <c r="G911" s="5"/>
    </row>
    <row r="912" spans="7:7" x14ac:dyDescent="0.25">
      <c r="G912" s="5"/>
    </row>
    <row r="913" spans="7:7" x14ac:dyDescent="0.25">
      <c r="G913" s="5"/>
    </row>
    <row r="914" spans="7:7" x14ac:dyDescent="0.25">
      <c r="G914" s="5"/>
    </row>
    <row r="915" spans="7:7" x14ac:dyDescent="0.25">
      <c r="G915" s="5"/>
    </row>
    <row r="916" spans="7:7" x14ac:dyDescent="0.25">
      <c r="G916" s="5"/>
    </row>
    <row r="917" spans="7:7" x14ac:dyDescent="0.25">
      <c r="G917" s="5"/>
    </row>
    <row r="918" spans="7:7" x14ac:dyDescent="0.25">
      <c r="G918" s="5"/>
    </row>
    <row r="919" spans="7:7" x14ac:dyDescent="0.25">
      <c r="G919" s="5"/>
    </row>
    <row r="920" spans="7:7" x14ac:dyDescent="0.25">
      <c r="G920" s="5"/>
    </row>
    <row r="921" spans="7:7" x14ac:dyDescent="0.25">
      <c r="G921" s="5"/>
    </row>
    <row r="922" spans="7:7" x14ac:dyDescent="0.25">
      <c r="G922" s="5"/>
    </row>
    <row r="923" spans="7:7" x14ac:dyDescent="0.25">
      <c r="G923" s="5"/>
    </row>
    <row r="924" spans="7:7" x14ac:dyDescent="0.25">
      <c r="G924" s="5"/>
    </row>
    <row r="925" spans="7:7" x14ac:dyDescent="0.25">
      <c r="G925" s="5"/>
    </row>
    <row r="926" spans="7:7" x14ac:dyDescent="0.25">
      <c r="G926" s="5"/>
    </row>
    <row r="927" spans="7:7" x14ac:dyDescent="0.25">
      <c r="G927" s="5"/>
    </row>
    <row r="928" spans="7:7" x14ac:dyDescent="0.25">
      <c r="G928" s="5"/>
    </row>
    <row r="929" spans="7:7" x14ac:dyDescent="0.25">
      <c r="G929" s="5"/>
    </row>
    <row r="930" spans="7:7" x14ac:dyDescent="0.25">
      <c r="G930" s="5"/>
    </row>
    <row r="931" spans="7:7" x14ac:dyDescent="0.25">
      <c r="G931" s="5"/>
    </row>
    <row r="932" spans="7:7" x14ac:dyDescent="0.25">
      <c r="G932" s="5"/>
    </row>
    <row r="933" spans="7:7" x14ac:dyDescent="0.25">
      <c r="G933" s="5"/>
    </row>
    <row r="934" spans="7:7" x14ac:dyDescent="0.25">
      <c r="G934" s="5"/>
    </row>
    <row r="935" spans="7:7" x14ac:dyDescent="0.25">
      <c r="G935" s="5"/>
    </row>
    <row r="936" spans="7:7" x14ac:dyDescent="0.25">
      <c r="G936" s="5"/>
    </row>
    <row r="937" spans="7:7" x14ac:dyDescent="0.25">
      <c r="G937" s="5"/>
    </row>
    <row r="938" spans="7:7" x14ac:dyDescent="0.25">
      <c r="G938" s="5"/>
    </row>
    <row r="939" spans="7:7" x14ac:dyDescent="0.25">
      <c r="G939" s="5"/>
    </row>
    <row r="940" spans="7:7" x14ac:dyDescent="0.25">
      <c r="G940" s="5"/>
    </row>
    <row r="941" spans="7:7" x14ac:dyDescent="0.25">
      <c r="G941" s="5"/>
    </row>
    <row r="942" spans="7:7" x14ac:dyDescent="0.25">
      <c r="G942" s="5"/>
    </row>
    <row r="943" spans="7:7" x14ac:dyDescent="0.25">
      <c r="G943" s="5"/>
    </row>
    <row r="944" spans="7:7" x14ac:dyDescent="0.25">
      <c r="G944" s="5"/>
    </row>
    <row r="945" spans="7:7" x14ac:dyDescent="0.25">
      <c r="G945" s="5"/>
    </row>
    <row r="946" spans="7:7" x14ac:dyDescent="0.25">
      <c r="G946" s="5"/>
    </row>
    <row r="947" spans="7:7" x14ac:dyDescent="0.25">
      <c r="G947" s="5"/>
    </row>
    <row r="948" spans="7:7" x14ac:dyDescent="0.25">
      <c r="G948" s="5"/>
    </row>
    <row r="949" spans="7:7" x14ac:dyDescent="0.25">
      <c r="G949" s="5"/>
    </row>
    <row r="950" spans="7:7" x14ac:dyDescent="0.25">
      <c r="G950" s="5"/>
    </row>
    <row r="951" spans="7:7" x14ac:dyDescent="0.25">
      <c r="G951" s="5"/>
    </row>
    <row r="952" spans="7:7" x14ac:dyDescent="0.25">
      <c r="G952" s="5"/>
    </row>
    <row r="953" spans="7:7" x14ac:dyDescent="0.25">
      <c r="G953" s="5"/>
    </row>
    <row r="954" spans="7:7" x14ac:dyDescent="0.25">
      <c r="G954" s="5"/>
    </row>
    <row r="955" spans="7:7" x14ac:dyDescent="0.25">
      <c r="G955" s="5"/>
    </row>
    <row r="956" spans="7:7" x14ac:dyDescent="0.25">
      <c r="G956" s="5"/>
    </row>
    <row r="957" spans="7:7" x14ac:dyDescent="0.25">
      <c r="G957" s="5"/>
    </row>
    <row r="958" spans="7:7" x14ac:dyDescent="0.25">
      <c r="G958" s="5"/>
    </row>
    <row r="959" spans="7:7" x14ac:dyDescent="0.25">
      <c r="G959" s="5"/>
    </row>
    <row r="960" spans="7:7" x14ac:dyDescent="0.25">
      <c r="G960" s="5"/>
    </row>
    <row r="961" spans="7:7" x14ac:dyDescent="0.25">
      <c r="G961" s="5"/>
    </row>
    <row r="962" spans="7:7" x14ac:dyDescent="0.25">
      <c r="G962" s="5"/>
    </row>
    <row r="963" spans="7:7" x14ac:dyDescent="0.25">
      <c r="G963" s="5"/>
    </row>
    <row r="964" spans="7:7" x14ac:dyDescent="0.25">
      <c r="G964" s="5"/>
    </row>
    <row r="965" spans="7:7" x14ac:dyDescent="0.25">
      <c r="G965" s="5"/>
    </row>
    <row r="966" spans="7:7" x14ac:dyDescent="0.25">
      <c r="G966" s="5"/>
    </row>
    <row r="967" spans="7:7" x14ac:dyDescent="0.25">
      <c r="G967" s="5"/>
    </row>
    <row r="968" spans="7:7" x14ac:dyDescent="0.25">
      <c r="G968" s="5"/>
    </row>
    <row r="969" spans="7:7" x14ac:dyDescent="0.25">
      <c r="G969" s="5"/>
    </row>
    <row r="970" spans="7:7" x14ac:dyDescent="0.25">
      <c r="G970" s="5"/>
    </row>
    <row r="971" spans="7:7" x14ac:dyDescent="0.25">
      <c r="G971" s="5"/>
    </row>
    <row r="972" spans="7:7" x14ac:dyDescent="0.25">
      <c r="G972" s="5"/>
    </row>
    <row r="973" spans="7:7" x14ac:dyDescent="0.25">
      <c r="G973" s="5"/>
    </row>
    <row r="974" spans="7:7" x14ac:dyDescent="0.25">
      <c r="G974" s="5"/>
    </row>
    <row r="975" spans="7:7" x14ac:dyDescent="0.25">
      <c r="G975" s="5"/>
    </row>
    <row r="976" spans="7:7" x14ac:dyDescent="0.25">
      <c r="G976" s="5"/>
    </row>
    <row r="977" spans="7:7" x14ac:dyDescent="0.25">
      <c r="G977" s="5"/>
    </row>
    <row r="978" spans="7:7" x14ac:dyDescent="0.25">
      <c r="G978" s="5"/>
    </row>
    <row r="979" spans="7:7" x14ac:dyDescent="0.25">
      <c r="G979" s="5"/>
    </row>
  </sheetData>
  <mergeCells count="4">
    <mergeCell ref="A5:G5"/>
    <mergeCell ref="A7:G7"/>
    <mergeCell ref="A48:G48"/>
    <mergeCell ref="A50:G50"/>
  </mergeCells>
  <phoneticPr fontId="14" type="noConversion"/>
  <pageMargins left="0.7" right="0.7" top="0.75" bottom="0.75" header="0.3" footer="0.3"/>
  <pageSetup paperSize="9" scale="43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3073" r:id="rId4">
          <objectPr defaultSize="0" autoPict="0" r:id="rId5">
            <anchor moveWithCells="1" sizeWithCells="1">
              <from>
                <xdr:col>2</xdr:col>
                <xdr:colOff>28575</xdr:colOff>
                <xdr:row>15</xdr:row>
                <xdr:rowOff>619125</xdr:rowOff>
              </from>
              <to>
                <xdr:col>2</xdr:col>
                <xdr:colOff>1266825</xdr:colOff>
                <xdr:row>15</xdr:row>
                <xdr:rowOff>1828800</xdr:rowOff>
              </to>
            </anchor>
          </objectPr>
        </oleObject>
      </mc:Choice>
      <mc:Fallback>
        <oleObject progId="PBrush" shapeId="3073" r:id="rId4"/>
      </mc:Fallback>
    </mc:AlternateContent>
    <mc:AlternateContent xmlns:mc="http://schemas.openxmlformats.org/markup-compatibility/2006">
      <mc:Choice Requires="x14">
        <oleObject progId="PBrush" shapeId="3074" r:id="rId6">
          <objectPr defaultSize="0" autoPict="0" r:id="rId5">
            <anchor moveWithCells="1" sizeWithCells="1">
              <from>
                <xdr:col>2</xdr:col>
                <xdr:colOff>28575</xdr:colOff>
                <xdr:row>59</xdr:row>
                <xdr:rowOff>581025</xdr:rowOff>
              </from>
              <to>
                <xdr:col>2</xdr:col>
                <xdr:colOff>1266825</xdr:colOff>
                <xdr:row>59</xdr:row>
                <xdr:rowOff>1695450</xdr:rowOff>
              </to>
            </anchor>
          </objectPr>
        </oleObject>
      </mc:Choice>
      <mc:Fallback>
        <oleObject progId="PBrush" shapeId="3074" r:id="rId6"/>
      </mc:Fallback>
    </mc:AlternateContent>
    <mc:AlternateContent xmlns:mc="http://schemas.openxmlformats.org/markup-compatibility/2006">
      <mc:Choice Requires="x14">
        <oleObject progId="PBrush" shapeId="3075" r:id="rId7">
          <objectPr defaultSize="0" autoPict="0" r:id="rId5">
            <anchor moveWithCells="1" sizeWithCells="1">
              <from>
                <xdr:col>2</xdr:col>
                <xdr:colOff>28575</xdr:colOff>
                <xdr:row>15</xdr:row>
                <xdr:rowOff>628650</xdr:rowOff>
              </from>
              <to>
                <xdr:col>2</xdr:col>
                <xdr:colOff>1276350</xdr:colOff>
                <xdr:row>15</xdr:row>
                <xdr:rowOff>1828800</xdr:rowOff>
              </to>
            </anchor>
          </objectPr>
        </oleObject>
      </mc:Choice>
      <mc:Fallback>
        <oleObject progId="PBrush" shapeId="3075" r:id="rId7"/>
      </mc:Fallback>
    </mc:AlternateContent>
    <mc:AlternateContent xmlns:mc="http://schemas.openxmlformats.org/markup-compatibility/2006">
      <mc:Choice Requires="x14">
        <oleObject progId="PBrush" shapeId="3076" r:id="rId8">
          <objectPr defaultSize="0" autoPict="0" r:id="rId5">
            <anchor moveWithCells="1" sizeWithCells="1">
              <from>
                <xdr:col>2</xdr:col>
                <xdr:colOff>28575</xdr:colOff>
                <xdr:row>74</xdr:row>
                <xdr:rowOff>590550</xdr:rowOff>
              </from>
              <to>
                <xdr:col>2</xdr:col>
                <xdr:colOff>1276350</xdr:colOff>
                <xdr:row>74</xdr:row>
                <xdr:rowOff>1704975</xdr:rowOff>
              </to>
            </anchor>
          </objectPr>
        </oleObject>
      </mc:Choice>
      <mc:Fallback>
        <oleObject progId="PBrush" shapeId="3076" r:id="rId8"/>
      </mc:Fallback>
    </mc:AlternateContent>
    <mc:AlternateContent xmlns:mc="http://schemas.openxmlformats.org/markup-compatibility/2006">
      <mc:Choice Requires="x14">
        <oleObject progId="PBrush" shapeId="3077" r:id="rId9">
          <objectPr defaultSize="0" autoPict="0" r:id="rId5">
            <anchor moveWithCells="1" sizeWithCells="1">
              <from>
                <xdr:col>2</xdr:col>
                <xdr:colOff>28575</xdr:colOff>
                <xdr:row>123</xdr:row>
                <xdr:rowOff>514350</xdr:rowOff>
              </from>
              <to>
                <xdr:col>2</xdr:col>
                <xdr:colOff>1276350</xdr:colOff>
                <xdr:row>123</xdr:row>
                <xdr:rowOff>1409700</xdr:rowOff>
              </to>
            </anchor>
          </objectPr>
        </oleObject>
      </mc:Choice>
      <mc:Fallback>
        <oleObject progId="PBrush" shapeId="3077" r:id="rId9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D2C2F-DA41-4DC8-85A7-15825191E9F7}">
  <sheetPr>
    <pageSetUpPr fitToPage="1"/>
  </sheetPr>
  <dimension ref="A1:J979"/>
  <sheetViews>
    <sheetView topLeftCell="A161" zoomScale="85" zoomScaleNormal="85" workbookViewId="0">
      <selection activeCell="F150" sqref="F150"/>
    </sheetView>
  </sheetViews>
  <sheetFormatPr defaultColWidth="9.140625" defaultRowHeight="15" x14ac:dyDescent="0.25"/>
  <cols>
    <col min="1" max="1" width="25.28515625" style="9" customWidth="1"/>
    <col min="2" max="2" width="10.140625" style="10" customWidth="1"/>
    <col min="3" max="3" width="67.7109375" style="6" customWidth="1"/>
    <col min="4" max="5" width="10.42578125" style="5" customWidth="1"/>
    <col min="6" max="6" width="20.7109375" style="7" customWidth="1"/>
    <col min="7" max="7" width="14.7109375" style="16" customWidth="1"/>
    <col min="8" max="8" width="21.5703125" style="8" customWidth="1"/>
    <col min="9" max="9" width="16.140625" style="3" customWidth="1"/>
    <col min="10" max="16384" width="9.140625" style="3"/>
  </cols>
  <sheetData>
    <row r="1" spans="1:10" ht="15.75" x14ac:dyDescent="0.25">
      <c r="A1" s="19" t="s">
        <v>13</v>
      </c>
      <c r="B1" s="19"/>
      <c r="C1" s="19"/>
      <c r="D1" s="19"/>
      <c r="E1" s="20"/>
      <c r="F1" s="21"/>
      <c r="G1" s="20"/>
    </row>
    <row r="2" spans="1:10" ht="15.75" x14ac:dyDescent="0.25">
      <c r="A2" s="19" t="s">
        <v>14</v>
      </c>
      <c r="B2" s="19"/>
      <c r="C2" s="19"/>
      <c r="D2" s="19"/>
      <c r="E2" s="20"/>
      <c r="F2" s="21"/>
      <c r="G2" s="20"/>
    </row>
    <row r="3" spans="1:10" ht="15.75" x14ac:dyDescent="0.25">
      <c r="A3" s="19" t="s">
        <v>15</v>
      </c>
      <c r="B3" s="19"/>
      <c r="C3" s="19"/>
      <c r="D3" s="19"/>
      <c r="E3" s="20"/>
      <c r="F3" s="21"/>
      <c r="G3" s="20"/>
    </row>
    <row r="4" spans="1:10" ht="15.75" x14ac:dyDescent="0.25">
      <c r="A4" s="19" t="s">
        <v>16</v>
      </c>
      <c r="B4" s="19"/>
      <c r="C4" s="19"/>
      <c r="D4" s="19"/>
      <c r="E4" s="20"/>
      <c r="F4" s="21"/>
      <c r="G4" s="20"/>
    </row>
    <row r="5" spans="1:10" ht="15.75" x14ac:dyDescent="0.25">
      <c r="A5" s="167" t="s">
        <v>28</v>
      </c>
      <c r="B5" s="167"/>
      <c r="C5" s="167"/>
      <c r="D5" s="167"/>
      <c r="E5" s="167"/>
      <c r="F5" s="167"/>
      <c r="G5" s="167"/>
    </row>
    <row r="6" spans="1:10" ht="15.6" x14ac:dyDescent="0.25">
      <c r="A6" s="13"/>
      <c r="B6" s="13"/>
      <c r="C6" s="13"/>
      <c r="D6" s="13"/>
      <c r="E6" s="13"/>
      <c r="F6" s="13"/>
      <c r="G6" s="15"/>
    </row>
    <row r="7" spans="1:10" x14ac:dyDescent="0.25">
      <c r="A7" s="172" t="s">
        <v>151</v>
      </c>
      <c r="B7" s="172"/>
      <c r="C7" s="172"/>
      <c r="D7" s="172"/>
      <c r="E7" s="172"/>
      <c r="F7" s="172"/>
      <c r="G7" s="172"/>
    </row>
    <row r="8" spans="1:10" ht="43.5" thickBot="1" x14ac:dyDescent="0.3">
      <c r="A8" s="73" t="s">
        <v>0</v>
      </c>
      <c r="B8" s="74" t="s">
        <v>1</v>
      </c>
      <c r="C8" s="75" t="s">
        <v>2</v>
      </c>
      <c r="D8" s="75" t="s">
        <v>3</v>
      </c>
      <c r="E8" s="76" t="s">
        <v>4</v>
      </c>
      <c r="F8" s="72" t="s">
        <v>257</v>
      </c>
      <c r="G8" s="77" t="s">
        <v>5</v>
      </c>
      <c r="H8" s="45"/>
      <c r="I8" s="5"/>
      <c r="J8" s="5"/>
    </row>
    <row r="9" spans="1:10" s="108" customFormat="1" ht="30.75" thickBot="1" x14ac:dyDescent="0.3">
      <c r="A9" s="132" t="s">
        <v>152</v>
      </c>
      <c r="B9" s="133" t="s">
        <v>153</v>
      </c>
      <c r="C9" s="103" t="s">
        <v>59</v>
      </c>
      <c r="D9" s="104" t="s">
        <v>60</v>
      </c>
      <c r="E9" s="104">
        <v>1</v>
      </c>
      <c r="F9" s="134">
        <v>300</v>
      </c>
      <c r="G9" s="135">
        <f t="shared" ref="G9:G60" si="0">ROUND((E9*F9),2)</f>
        <v>300</v>
      </c>
      <c r="H9" s="122"/>
      <c r="I9" s="123"/>
      <c r="J9" s="123"/>
    </row>
    <row r="10" spans="1:10" s="108" customFormat="1" ht="30.75" thickBot="1" x14ac:dyDescent="0.3">
      <c r="A10" s="136" t="s">
        <v>152</v>
      </c>
      <c r="B10" s="137" t="s">
        <v>154</v>
      </c>
      <c r="C10" s="112" t="s">
        <v>62</v>
      </c>
      <c r="D10" s="113" t="s">
        <v>18</v>
      </c>
      <c r="E10" s="113">
        <v>1</v>
      </c>
      <c r="F10" s="134">
        <v>5</v>
      </c>
      <c r="G10" s="138">
        <f t="shared" si="0"/>
        <v>5</v>
      </c>
      <c r="H10" s="122"/>
      <c r="I10" s="123"/>
      <c r="J10" s="123"/>
    </row>
    <row r="11" spans="1:10" ht="30.75" thickBot="1" x14ac:dyDescent="0.3">
      <c r="A11" s="79" t="s">
        <v>152</v>
      </c>
      <c r="B11" s="80" t="s">
        <v>155</v>
      </c>
      <c r="C11" s="36" t="s">
        <v>64</v>
      </c>
      <c r="D11" s="34" t="s">
        <v>18</v>
      </c>
      <c r="E11" s="34">
        <v>1</v>
      </c>
      <c r="F11" s="78">
        <v>45.8</v>
      </c>
      <c r="G11" s="81">
        <f t="shared" si="0"/>
        <v>45.8</v>
      </c>
      <c r="H11" s="45"/>
      <c r="I11" s="5"/>
      <c r="J11" s="5"/>
    </row>
    <row r="12" spans="1:10" s="108" customFormat="1" ht="30.75" thickBot="1" x14ac:dyDescent="0.3">
      <c r="A12" s="136" t="s">
        <v>152</v>
      </c>
      <c r="B12" s="137" t="s">
        <v>156</v>
      </c>
      <c r="C12" s="112" t="s">
        <v>66</v>
      </c>
      <c r="D12" s="113" t="s">
        <v>6</v>
      </c>
      <c r="E12" s="113">
        <v>30</v>
      </c>
      <c r="F12" s="134">
        <v>12.5</v>
      </c>
      <c r="G12" s="138">
        <f t="shared" si="0"/>
        <v>375</v>
      </c>
      <c r="H12" s="122"/>
      <c r="I12" s="123"/>
      <c r="J12" s="123"/>
    </row>
    <row r="13" spans="1:10" s="108" customFormat="1" ht="30.75" thickBot="1" x14ac:dyDescent="0.3">
      <c r="A13" s="136" t="s">
        <v>152</v>
      </c>
      <c r="B13" s="137" t="s">
        <v>157</v>
      </c>
      <c r="C13" s="112" t="s">
        <v>68</v>
      </c>
      <c r="D13" s="113" t="s">
        <v>6</v>
      </c>
      <c r="E13" s="113">
        <v>42</v>
      </c>
      <c r="F13" s="134">
        <v>1.5</v>
      </c>
      <c r="G13" s="138">
        <f t="shared" si="0"/>
        <v>63</v>
      </c>
      <c r="H13" s="122"/>
      <c r="I13" s="123"/>
      <c r="J13" s="123"/>
    </row>
    <row r="14" spans="1:10" s="108" customFormat="1" ht="30.75" thickBot="1" x14ac:dyDescent="0.3">
      <c r="A14" s="136" t="s">
        <v>152</v>
      </c>
      <c r="B14" s="137" t="s">
        <v>158</v>
      </c>
      <c r="C14" s="112" t="s">
        <v>70</v>
      </c>
      <c r="D14" s="113" t="s">
        <v>6</v>
      </c>
      <c r="E14" s="113">
        <v>42</v>
      </c>
      <c r="F14" s="134">
        <v>0.25</v>
      </c>
      <c r="G14" s="138">
        <f t="shared" si="0"/>
        <v>10.5</v>
      </c>
      <c r="H14" s="122"/>
      <c r="I14" s="123"/>
      <c r="J14" s="123"/>
    </row>
    <row r="15" spans="1:10" s="108" customFormat="1" ht="30.75" thickBot="1" x14ac:dyDescent="0.3">
      <c r="A15" s="136" t="s">
        <v>152</v>
      </c>
      <c r="B15" s="137" t="s">
        <v>159</v>
      </c>
      <c r="C15" s="112" t="s">
        <v>72</v>
      </c>
      <c r="D15" s="113" t="s">
        <v>18</v>
      </c>
      <c r="E15" s="113">
        <v>4</v>
      </c>
      <c r="F15" s="134">
        <v>5</v>
      </c>
      <c r="G15" s="138">
        <f t="shared" si="0"/>
        <v>20</v>
      </c>
      <c r="H15" s="122"/>
      <c r="I15" s="123"/>
      <c r="J15" s="123"/>
    </row>
    <row r="16" spans="1:10" s="108" customFormat="1" ht="30.75" thickBot="1" x14ac:dyDescent="0.3">
      <c r="A16" s="136" t="s">
        <v>152</v>
      </c>
      <c r="B16" s="137" t="s">
        <v>160</v>
      </c>
      <c r="C16" s="112" t="s">
        <v>74</v>
      </c>
      <c r="D16" s="113" t="s">
        <v>6</v>
      </c>
      <c r="E16" s="113">
        <v>50</v>
      </c>
      <c r="F16" s="134">
        <v>30</v>
      </c>
      <c r="G16" s="138">
        <f t="shared" si="0"/>
        <v>1500</v>
      </c>
      <c r="H16" s="122"/>
      <c r="I16" s="123"/>
      <c r="J16" s="123"/>
    </row>
    <row r="17" spans="1:10" s="108" customFormat="1" ht="30.75" thickBot="1" x14ac:dyDescent="0.3">
      <c r="A17" s="136" t="s">
        <v>152</v>
      </c>
      <c r="B17" s="137" t="s">
        <v>161</v>
      </c>
      <c r="C17" s="112" t="s">
        <v>162</v>
      </c>
      <c r="D17" s="113" t="s">
        <v>6</v>
      </c>
      <c r="E17" s="113">
        <v>92</v>
      </c>
      <c r="F17" s="134">
        <v>1.8</v>
      </c>
      <c r="G17" s="138">
        <f t="shared" si="0"/>
        <v>165.6</v>
      </c>
      <c r="H17" s="122"/>
      <c r="I17" s="123"/>
      <c r="J17" s="123"/>
    </row>
    <row r="18" spans="1:10" s="108" customFormat="1" ht="30.75" thickBot="1" x14ac:dyDescent="0.3">
      <c r="A18" s="136" t="s">
        <v>152</v>
      </c>
      <c r="B18" s="137" t="s">
        <v>163</v>
      </c>
      <c r="C18" s="112" t="s">
        <v>78</v>
      </c>
      <c r="D18" s="113" t="s">
        <v>6</v>
      </c>
      <c r="E18" s="113">
        <v>15</v>
      </c>
      <c r="F18" s="134">
        <v>1.8</v>
      </c>
      <c r="G18" s="138">
        <f t="shared" si="0"/>
        <v>27</v>
      </c>
      <c r="H18" s="122"/>
      <c r="I18" s="123"/>
      <c r="J18" s="123"/>
    </row>
    <row r="19" spans="1:10" s="108" customFormat="1" ht="30.75" thickBot="1" x14ac:dyDescent="0.3">
      <c r="A19" s="136" t="s">
        <v>152</v>
      </c>
      <c r="B19" s="137" t="s">
        <v>164</v>
      </c>
      <c r="C19" s="112" t="s">
        <v>80</v>
      </c>
      <c r="D19" s="113" t="s">
        <v>6</v>
      </c>
      <c r="E19" s="113">
        <v>9</v>
      </c>
      <c r="F19" s="134">
        <v>1.8</v>
      </c>
      <c r="G19" s="138">
        <f t="shared" si="0"/>
        <v>16.2</v>
      </c>
      <c r="H19" s="139"/>
      <c r="I19" s="139"/>
      <c r="J19" s="123"/>
    </row>
    <row r="20" spans="1:10" s="108" customFormat="1" ht="30.75" thickBot="1" x14ac:dyDescent="0.3">
      <c r="A20" s="136" t="s">
        <v>152</v>
      </c>
      <c r="B20" s="137" t="s">
        <v>165</v>
      </c>
      <c r="C20" s="112" t="s">
        <v>82</v>
      </c>
      <c r="D20" s="113" t="s">
        <v>6</v>
      </c>
      <c r="E20" s="113">
        <v>21</v>
      </c>
      <c r="F20" s="134">
        <v>1.5</v>
      </c>
      <c r="G20" s="138">
        <f t="shared" si="0"/>
        <v>31.5</v>
      </c>
      <c r="H20" s="139"/>
      <c r="I20" s="139"/>
      <c r="J20" s="123"/>
    </row>
    <row r="21" spans="1:10" s="108" customFormat="1" ht="30.75" thickBot="1" x14ac:dyDescent="0.3">
      <c r="A21" s="136" t="s">
        <v>152</v>
      </c>
      <c r="B21" s="137" t="s">
        <v>166</v>
      </c>
      <c r="C21" s="112" t="s">
        <v>167</v>
      </c>
      <c r="D21" s="113" t="s">
        <v>18</v>
      </c>
      <c r="E21" s="113">
        <v>3</v>
      </c>
      <c r="F21" s="134">
        <v>5</v>
      </c>
      <c r="G21" s="138">
        <f t="shared" si="0"/>
        <v>15</v>
      </c>
      <c r="H21" s="140"/>
      <c r="I21" s="141"/>
      <c r="J21" s="123"/>
    </row>
    <row r="22" spans="1:10" s="108" customFormat="1" ht="30.75" thickBot="1" x14ac:dyDescent="0.3">
      <c r="A22" s="136" t="s">
        <v>152</v>
      </c>
      <c r="B22" s="137" t="s">
        <v>168</v>
      </c>
      <c r="C22" s="112" t="s">
        <v>84</v>
      </c>
      <c r="D22" s="113" t="s">
        <v>18</v>
      </c>
      <c r="E22" s="113">
        <v>3</v>
      </c>
      <c r="F22" s="134">
        <v>5</v>
      </c>
      <c r="G22" s="138">
        <f t="shared" si="0"/>
        <v>15</v>
      </c>
      <c r="H22" s="139"/>
      <c r="I22" s="139"/>
      <c r="J22" s="123"/>
    </row>
    <row r="23" spans="1:10" s="108" customFormat="1" ht="30.75" thickBot="1" x14ac:dyDescent="0.3">
      <c r="A23" s="136" t="s">
        <v>152</v>
      </c>
      <c r="B23" s="137" t="s">
        <v>169</v>
      </c>
      <c r="C23" s="112" t="s">
        <v>86</v>
      </c>
      <c r="D23" s="113" t="s">
        <v>18</v>
      </c>
      <c r="E23" s="113">
        <v>3</v>
      </c>
      <c r="F23" s="134">
        <v>50</v>
      </c>
      <c r="G23" s="138">
        <f t="shared" si="0"/>
        <v>150</v>
      </c>
      <c r="H23" s="122"/>
      <c r="I23" s="123"/>
      <c r="J23" s="123"/>
    </row>
    <row r="24" spans="1:10" s="108" customFormat="1" ht="30.75" thickBot="1" x14ac:dyDescent="0.3">
      <c r="A24" s="136" t="s">
        <v>152</v>
      </c>
      <c r="B24" s="137" t="s">
        <v>170</v>
      </c>
      <c r="C24" s="112" t="s">
        <v>88</v>
      </c>
      <c r="D24" s="113" t="s">
        <v>18</v>
      </c>
      <c r="E24" s="113">
        <v>3</v>
      </c>
      <c r="F24" s="134">
        <v>100</v>
      </c>
      <c r="G24" s="138">
        <f t="shared" si="0"/>
        <v>300</v>
      </c>
      <c r="H24" s="122"/>
      <c r="I24" s="123"/>
      <c r="J24" s="123"/>
    </row>
    <row r="25" spans="1:10" s="108" customFormat="1" ht="30.75" thickBot="1" x14ac:dyDescent="0.3">
      <c r="A25" s="136" t="s">
        <v>152</v>
      </c>
      <c r="B25" s="137" t="s">
        <v>171</v>
      </c>
      <c r="C25" s="112" t="s">
        <v>90</v>
      </c>
      <c r="D25" s="113" t="s">
        <v>18</v>
      </c>
      <c r="E25" s="113">
        <v>3</v>
      </c>
      <c r="F25" s="134">
        <v>45</v>
      </c>
      <c r="G25" s="138">
        <f t="shared" si="0"/>
        <v>135</v>
      </c>
      <c r="H25" s="122"/>
      <c r="I25" s="123"/>
      <c r="J25" s="123"/>
    </row>
    <row r="26" spans="1:10" s="108" customFormat="1" ht="30.75" thickBot="1" x14ac:dyDescent="0.3">
      <c r="A26" s="136" t="s">
        <v>152</v>
      </c>
      <c r="B26" s="137" t="s">
        <v>172</v>
      </c>
      <c r="C26" s="112" t="s">
        <v>92</v>
      </c>
      <c r="D26" s="113" t="s">
        <v>60</v>
      </c>
      <c r="E26" s="113">
        <v>3</v>
      </c>
      <c r="F26" s="134">
        <v>22.1</v>
      </c>
      <c r="G26" s="138">
        <f t="shared" si="0"/>
        <v>66.3</v>
      </c>
      <c r="H26" s="122"/>
      <c r="I26" s="123"/>
      <c r="J26" s="123"/>
    </row>
    <row r="27" spans="1:10" s="108" customFormat="1" ht="30.75" thickBot="1" x14ac:dyDescent="0.3">
      <c r="A27" s="136" t="s">
        <v>152</v>
      </c>
      <c r="B27" s="137" t="s">
        <v>173</v>
      </c>
      <c r="C27" s="112" t="s">
        <v>94</v>
      </c>
      <c r="D27" s="113" t="s">
        <v>18</v>
      </c>
      <c r="E27" s="113">
        <v>3</v>
      </c>
      <c r="F27" s="134">
        <v>2.5</v>
      </c>
      <c r="G27" s="138">
        <f t="shared" si="0"/>
        <v>7.5</v>
      </c>
      <c r="H27" s="122"/>
      <c r="I27" s="123"/>
      <c r="J27" s="123"/>
    </row>
    <row r="28" spans="1:10" s="108" customFormat="1" ht="30.75" thickBot="1" x14ac:dyDescent="0.3">
      <c r="A28" s="136" t="s">
        <v>152</v>
      </c>
      <c r="B28" s="137" t="s">
        <v>174</v>
      </c>
      <c r="C28" s="112" t="s">
        <v>175</v>
      </c>
      <c r="D28" s="113" t="s">
        <v>18</v>
      </c>
      <c r="E28" s="113">
        <v>8</v>
      </c>
      <c r="F28" s="134">
        <v>22</v>
      </c>
      <c r="G28" s="138">
        <f t="shared" si="0"/>
        <v>176</v>
      </c>
      <c r="H28" s="122"/>
      <c r="I28" s="123"/>
      <c r="J28" s="123"/>
    </row>
    <row r="29" spans="1:10" s="108" customFormat="1" ht="30.75" thickBot="1" x14ac:dyDescent="0.3">
      <c r="A29" s="136" t="s">
        <v>152</v>
      </c>
      <c r="B29" s="137" t="s">
        <v>176</v>
      </c>
      <c r="C29" s="112" t="s">
        <v>24</v>
      </c>
      <c r="D29" s="113" t="s">
        <v>18</v>
      </c>
      <c r="E29" s="113">
        <v>4</v>
      </c>
      <c r="F29" s="134">
        <v>5</v>
      </c>
      <c r="G29" s="138">
        <f t="shared" si="0"/>
        <v>20</v>
      </c>
      <c r="H29" s="122"/>
      <c r="I29" s="123"/>
      <c r="J29" s="123"/>
    </row>
    <row r="30" spans="1:10" s="108" customFormat="1" ht="30.75" thickBot="1" x14ac:dyDescent="0.3">
      <c r="A30" s="136" t="s">
        <v>152</v>
      </c>
      <c r="B30" s="137" t="s">
        <v>177</v>
      </c>
      <c r="C30" s="112" t="s">
        <v>178</v>
      </c>
      <c r="D30" s="113" t="s">
        <v>18</v>
      </c>
      <c r="E30" s="113">
        <v>3</v>
      </c>
      <c r="F30" s="134">
        <v>45.8</v>
      </c>
      <c r="G30" s="138">
        <f t="shared" si="0"/>
        <v>137.4</v>
      </c>
      <c r="H30" s="122"/>
      <c r="I30" s="123"/>
      <c r="J30" s="123"/>
    </row>
    <row r="31" spans="1:10" s="108" customFormat="1" ht="30.75" thickBot="1" x14ac:dyDescent="0.3">
      <c r="A31" s="136" t="s">
        <v>152</v>
      </c>
      <c r="B31" s="137" t="s">
        <v>179</v>
      </c>
      <c r="C31" s="112" t="s">
        <v>25</v>
      </c>
      <c r="D31" s="113" t="s">
        <v>18</v>
      </c>
      <c r="E31" s="113">
        <v>4</v>
      </c>
      <c r="F31" s="134">
        <v>5</v>
      </c>
      <c r="G31" s="138">
        <f t="shared" si="0"/>
        <v>20</v>
      </c>
      <c r="H31" s="122"/>
      <c r="I31" s="123"/>
      <c r="J31" s="123"/>
    </row>
    <row r="32" spans="1:10" s="108" customFormat="1" ht="30.75" thickBot="1" x14ac:dyDescent="0.3">
      <c r="A32" s="136" t="s">
        <v>152</v>
      </c>
      <c r="B32" s="137" t="s">
        <v>180</v>
      </c>
      <c r="C32" s="112" t="s">
        <v>102</v>
      </c>
      <c r="D32" s="113" t="s">
        <v>18</v>
      </c>
      <c r="E32" s="113">
        <v>4</v>
      </c>
      <c r="F32" s="134">
        <v>5</v>
      </c>
      <c r="G32" s="138">
        <f t="shared" si="0"/>
        <v>20</v>
      </c>
      <c r="H32" s="122"/>
      <c r="I32" s="123"/>
      <c r="J32" s="123"/>
    </row>
    <row r="33" spans="1:10" s="108" customFormat="1" ht="30.75" thickBot="1" x14ac:dyDescent="0.3">
      <c r="A33" s="136" t="s">
        <v>152</v>
      </c>
      <c r="B33" s="137" t="s">
        <v>181</v>
      </c>
      <c r="C33" s="112" t="s">
        <v>104</v>
      </c>
      <c r="D33" s="113" t="s">
        <v>18</v>
      </c>
      <c r="E33" s="113">
        <v>4</v>
      </c>
      <c r="F33" s="134">
        <v>5</v>
      </c>
      <c r="G33" s="138">
        <f t="shared" si="0"/>
        <v>20</v>
      </c>
      <c r="H33" s="107"/>
      <c r="J33" s="123"/>
    </row>
    <row r="34" spans="1:10" s="108" customFormat="1" ht="30.75" thickBot="1" x14ac:dyDescent="0.3">
      <c r="A34" s="136" t="s">
        <v>152</v>
      </c>
      <c r="B34" s="137" t="s">
        <v>182</v>
      </c>
      <c r="C34" s="112" t="s">
        <v>110</v>
      </c>
      <c r="D34" s="113" t="s">
        <v>26</v>
      </c>
      <c r="E34" s="113">
        <v>12.7</v>
      </c>
      <c r="F34" s="134">
        <v>5.5</v>
      </c>
      <c r="G34" s="138">
        <f t="shared" si="0"/>
        <v>69.849999999999994</v>
      </c>
      <c r="H34" s="107"/>
      <c r="J34" s="123"/>
    </row>
    <row r="35" spans="1:10" s="108" customFormat="1" ht="30.75" thickBot="1" x14ac:dyDescent="0.3">
      <c r="A35" s="136" t="s">
        <v>152</v>
      </c>
      <c r="B35" s="137" t="s">
        <v>183</v>
      </c>
      <c r="C35" s="112" t="s">
        <v>184</v>
      </c>
      <c r="D35" s="113" t="s">
        <v>21</v>
      </c>
      <c r="E35" s="113">
        <v>29</v>
      </c>
      <c r="F35" s="134">
        <v>10</v>
      </c>
      <c r="G35" s="138">
        <f t="shared" si="0"/>
        <v>290</v>
      </c>
      <c r="H35" s="107"/>
      <c r="J35" s="123"/>
    </row>
    <row r="36" spans="1:10" s="108" customFormat="1" ht="30.75" thickBot="1" x14ac:dyDescent="0.3">
      <c r="A36" s="136" t="s">
        <v>152</v>
      </c>
      <c r="B36" s="137" t="s">
        <v>185</v>
      </c>
      <c r="C36" s="112" t="s">
        <v>186</v>
      </c>
      <c r="D36" s="113" t="s">
        <v>26</v>
      </c>
      <c r="E36" s="113">
        <v>14.5</v>
      </c>
      <c r="F36" s="134">
        <v>5</v>
      </c>
      <c r="G36" s="138">
        <f t="shared" si="0"/>
        <v>72.5</v>
      </c>
      <c r="H36" s="107"/>
      <c r="J36" s="123"/>
    </row>
    <row r="37" spans="1:10" s="108" customFormat="1" ht="30.75" thickBot="1" x14ac:dyDescent="0.3">
      <c r="A37" s="136" t="s">
        <v>152</v>
      </c>
      <c r="B37" s="137" t="s">
        <v>187</v>
      </c>
      <c r="C37" s="112" t="s">
        <v>188</v>
      </c>
      <c r="D37" s="113" t="s">
        <v>21</v>
      </c>
      <c r="E37" s="113">
        <v>12</v>
      </c>
      <c r="F37" s="134">
        <v>25</v>
      </c>
      <c r="G37" s="138">
        <f t="shared" si="0"/>
        <v>300</v>
      </c>
      <c r="H37" s="107"/>
      <c r="J37" s="123"/>
    </row>
    <row r="38" spans="1:10" s="108" customFormat="1" ht="30.75" thickBot="1" x14ac:dyDescent="0.3">
      <c r="A38" s="136" t="s">
        <v>152</v>
      </c>
      <c r="B38" s="137" t="s">
        <v>189</v>
      </c>
      <c r="C38" s="112" t="s">
        <v>190</v>
      </c>
      <c r="D38" s="113" t="s">
        <v>21</v>
      </c>
      <c r="E38" s="113">
        <v>29</v>
      </c>
      <c r="F38" s="134">
        <v>10</v>
      </c>
      <c r="G38" s="138">
        <f t="shared" si="0"/>
        <v>290</v>
      </c>
      <c r="H38" s="107"/>
      <c r="J38" s="123"/>
    </row>
    <row r="39" spans="1:10" s="108" customFormat="1" ht="30.75" thickBot="1" x14ac:dyDescent="0.3">
      <c r="A39" s="136" t="s">
        <v>152</v>
      </c>
      <c r="B39" s="137" t="s">
        <v>191</v>
      </c>
      <c r="C39" s="112" t="s">
        <v>192</v>
      </c>
      <c r="D39" s="113" t="s">
        <v>21</v>
      </c>
      <c r="E39" s="113">
        <v>29</v>
      </c>
      <c r="F39" s="134">
        <v>10</v>
      </c>
      <c r="G39" s="138">
        <f t="shared" si="0"/>
        <v>290</v>
      </c>
      <c r="H39" s="107"/>
      <c r="J39" s="123"/>
    </row>
    <row r="40" spans="1:10" s="108" customFormat="1" ht="30.75" thickBot="1" x14ac:dyDescent="0.3">
      <c r="A40" s="136" t="s">
        <v>152</v>
      </c>
      <c r="B40" s="137" t="s">
        <v>193</v>
      </c>
      <c r="C40" s="112" t="s">
        <v>194</v>
      </c>
      <c r="D40" s="113" t="s">
        <v>21</v>
      </c>
      <c r="E40" s="113">
        <v>29</v>
      </c>
      <c r="F40" s="134">
        <v>10</v>
      </c>
      <c r="G40" s="138">
        <f t="shared" si="0"/>
        <v>290</v>
      </c>
      <c r="H40" s="107"/>
      <c r="J40" s="123"/>
    </row>
    <row r="41" spans="1:10" s="108" customFormat="1" ht="30.75" thickBot="1" x14ac:dyDescent="0.3">
      <c r="A41" s="136" t="s">
        <v>152</v>
      </c>
      <c r="B41" s="137" t="s">
        <v>195</v>
      </c>
      <c r="C41" s="112" t="s">
        <v>196</v>
      </c>
      <c r="D41" s="113" t="s">
        <v>60</v>
      </c>
      <c r="E41" s="113">
        <v>1</v>
      </c>
      <c r="F41" s="134">
        <v>220</v>
      </c>
      <c r="G41" s="138">
        <f t="shared" si="0"/>
        <v>220</v>
      </c>
      <c r="H41" s="107"/>
      <c r="J41" s="123"/>
    </row>
    <row r="42" spans="1:10" s="108" customFormat="1" ht="30.75" thickBot="1" x14ac:dyDescent="0.3">
      <c r="A42" s="136" t="s">
        <v>152</v>
      </c>
      <c r="B42" s="137" t="s">
        <v>197</v>
      </c>
      <c r="C42" s="112" t="s">
        <v>198</v>
      </c>
      <c r="D42" s="113" t="s">
        <v>60</v>
      </c>
      <c r="E42" s="113">
        <v>1</v>
      </c>
      <c r="F42" s="134">
        <v>15</v>
      </c>
      <c r="G42" s="138">
        <f t="shared" si="0"/>
        <v>15</v>
      </c>
      <c r="H42" s="107"/>
      <c r="J42" s="123"/>
    </row>
    <row r="43" spans="1:10" s="108" customFormat="1" ht="30.75" thickBot="1" x14ac:dyDescent="0.3">
      <c r="A43" s="136" t="s">
        <v>152</v>
      </c>
      <c r="B43" s="137" t="s">
        <v>199</v>
      </c>
      <c r="C43" s="112" t="s">
        <v>200</v>
      </c>
      <c r="D43" s="113" t="s">
        <v>60</v>
      </c>
      <c r="E43" s="113">
        <v>1</v>
      </c>
      <c r="F43" s="134">
        <v>50</v>
      </c>
      <c r="G43" s="138">
        <f t="shared" si="0"/>
        <v>50</v>
      </c>
      <c r="H43" s="107"/>
      <c r="J43" s="123"/>
    </row>
    <row r="44" spans="1:10" s="108" customFormat="1" ht="30.75" thickBot="1" x14ac:dyDescent="0.3">
      <c r="A44" s="142" t="s">
        <v>152</v>
      </c>
      <c r="B44" s="143" t="s">
        <v>201</v>
      </c>
      <c r="C44" s="117" t="s">
        <v>202</v>
      </c>
      <c r="D44" s="118" t="s">
        <v>60</v>
      </c>
      <c r="E44" s="118">
        <v>1</v>
      </c>
      <c r="F44" s="134">
        <v>10</v>
      </c>
      <c r="G44" s="144">
        <f t="shared" si="0"/>
        <v>10</v>
      </c>
      <c r="H44" s="145" t="s">
        <v>19</v>
      </c>
      <c r="I44" s="121">
        <f>ROUND(SUM(G9:G44),1)</f>
        <v>5539.2</v>
      </c>
      <c r="J44" s="123"/>
    </row>
    <row r="45" spans="1:10" s="108" customFormat="1" ht="180.75" thickBot="1" x14ac:dyDescent="0.3">
      <c r="A45" s="146" t="s">
        <v>203</v>
      </c>
      <c r="B45" s="147" t="s">
        <v>204</v>
      </c>
      <c r="C45" s="148" t="s">
        <v>34</v>
      </c>
      <c r="D45" s="149" t="s">
        <v>7</v>
      </c>
      <c r="E45" s="149">
        <v>1</v>
      </c>
      <c r="F45" s="134">
        <v>700</v>
      </c>
      <c r="G45" s="150">
        <f t="shared" si="0"/>
        <v>700</v>
      </c>
      <c r="H45" s="107"/>
      <c r="J45" s="123"/>
    </row>
    <row r="46" spans="1:10" s="108" customFormat="1" ht="45.75" thickBot="1" x14ac:dyDescent="0.3">
      <c r="A46" s="136" t="s">
        <v>203</v>
      </c>
      <c r="B46" s="137" t="s">
        <v>205</v>
      </c>
      <c r="C46" s="112" t="s">
        <v>36</v>
      </c>
      <c r="D46" s="113" t="s">
        <v>18</v>
      </c>
      <c r="E46" s="113">
        <v>3</v>
      </c>
      <c r="F46" s="134">
        <v>18</v>
      </c>
      <c r="G46" s="138">
        <f t="shared" si="0"/>
        <v>54</v>
      </c>
      <c r="H46" s="107"/>
      <c r="J46" s="123"/>
    </row>
    <row r="47" spans="1:10" s="108" customFormat="1" ht="14.45" customHeight="1" thickBot="1" x14ac:dyDescent="0.3">
      <c r="A47" s="136" t="s">
        <v>203</v>
      </c>
      <c r="B47" s="137" t="s">
        <v>206</v>
      </c>
      <c r="C47" s="112" t="s">
        <v>38</v>
      </c>
      <c r="D47" s="113" t="s">
        <v>18</v>
      </c>
      <c r="E47" s="113">
        <v>3</v>
      </c>
      <c r="F47" s="134">
        <v>2.5</v>
      </c>
      <c r="G47" s="138">
        <f t="shared" si="0"/>
        <v>7.5</v>
      </c>
      <c r="H47" s="107"/>
      <c r="J47" s="123"/>
    </row>
    <row r="48" spans="1:10" s="108" customFormat="1" ht="14.45" customHeight="1" thickBot="1" x14ac:dyDescent="0.3">
      <c r="A48" s="136" t="s">
        <v>203</v>
      </c>
      <c r="B48" s="137" t="s">
        <v>207</v>
      </c>
      <c r="C48" s="112" t="s">
        <v>40</v>
      </c>
      <c r="D48" s="113" t="s">
        <v>6</v>
      </c>
      <c r="E48" s="113">
        <v>116</v>
      </c>
      <c r="F48" s="134">
        <v>1.8</v>
      </c>
      <c r="G48" s="138">
        <f t="shared" si="0"/>
        <v>208.8</v>
      </c>
      <c r="H48" s="107"/>
      <c r="J48" s="123"/>
    </row>
    <row r="49" spans="1:10" s="108" customFormat="1" ht="15" customHeight="1" thickBot="1" x14ac:dyDescent="0.3">
      <c r="A49" s="136" t="s">
        <v>203</v>
      </c>
      <c r="B49" s="137" t="s">
        <v>208</v>
      </c>
      <c r="C49" s="112" t="s">
        <v>209</v>
      </c>
      <c r="D49" s="113" t="s">
        <v>6</v>
      </c>
      <c r="E49" s="113">
        <v>21</v>
      </c>
      <c r="F49" s="134">
        <v>0.7</v>
      </c>
      <c r="G49" s="138">
        <f t="shared" si="0"/>
        <v>14.7</v>
      </c>
      <c r="H49" s="107"/>
      <c r="J49" s="123"/>
    </row>
    <row r="50" spans="1:10" s="108" customFormat="1" ht="45.75" thickBot="1" x14ac:dyDescent="0.3">
      <c r="A50" s="136" t="s">
        <v>203</v>
      </c>
      <c r="B50" s="137" t="s">
        <v>210</v>
      </c>
      <c r="C50" s="112" t="s">
        <v>211</v>
      </c>
      <c r="D50" s="113" t="s">
        <v>7</v>
      </c>
      <c r="E50" s="113">
        <v>8</v>
      </c>
      <c r="F50" s="134">
        <v>5.5</v>
      </c>
      <c r="G50" s="138">
        <f t="shared" si="0"/>
        <v>44</v>
      </c>
      <c r="H50" s="107"/>
      <c r="J50" s="123"/>
    </row>
    <row r="51" spans="1:10" s="108" customFormat="1" ht="45.75" thickBot="1" x14ac:dyDescent="0.3">
      <c r="A51" s="136" t="s">
        <v>203</v>
      </c>
      <c r="B51" s="137" t="s">
        <v>212</v>
      </c>
      <c r="C51" s="112" t="s">
        <v>46</v>
      </c>
      <c r="D51" s="113" t="s">
        <v>6</v>
      </c>
      <c r="E51" s="113">
        <v>50</v>
      </c>
      <c r="F51" s="134">
        <v>3.8</v>
      </c>
      <c r="G51" s="138">
        <f t="shared" si="0"/>
        <v>190</v>
      </c>
      <c r="H51" s="107"/>
      <c r="J51" s="123"/>
    </row>
    <row r="52" spans="1:10" s="108" customFormat="1" ht="45.75" thickBot="1" x14ac:dyDescent="0.3">
      <c r="A52" s="136" t="s">
        <v>203</v>
      </c>
      <c r="B52" s="137" t="s">
        <v>213</v>
      </c>
      <c r="C52" s="112" t="s">
        <v>48</v>
      </c>
      <c r="D52" s="113" t="s">
        <v>6</v>
      </c>
      <c r="E52" s="113">
        <v>42</v>
      </c>
      <c r="F52" s="134">
        <v>1.2</v>
      </c>
      <c r="G52" s="138">
        <f t="shared" si="0"/>
        <v>50.4</v>
      </c>
      <c r="H52" s="107"/>
      <c r="J52" s="123"/>
    </row>
    <row r="53" spans="1:10" s="108" customFormat="1" ht="45.75" thickBot="1" x14ac:dyDescent="0.3">
      <c r="A53" s="136" t="s">
        <v>203</v>
      </c>
      <c r="B53" s="137" t="s">
        <v>214</v>
      </c>
      <c r="C53" s="112" t="s">
        <v>50</v>
      </c>
      <c r="D53" s="113" t="s">
        <v>6</v>
      </c>
      <c r="E53" s="113">
        <v>42</v>
      </c>
      <c r="F53" s="134">
        <v>0.13</v>
      </c>
      <c r="G53" s="138">
        <f t="shared" si="0"/>
        <v>5.46</v>
      </c>
      <c r="H53" s="107"/>
      <c r="J53" s="123"/>
    </row>
    <row r="54" spans="1:10" s="108" customFormat="1" ht="45.75" thickBot="1" x14ac:dyDescent="0.3">
      <c r="A54" s="136" t="s">
        <v>203</v>
      </c>
      <c r="B54" s="137" t="s">
        <v>215</v>
      </c>
      <c r="C54" s="112" t="s">
        <v>52</v>
      </c>
      <c r="D54" s="113" t="s">
        <v>7</v>
      </c>
      <c r="E54" s="113">
        <v>3</v>
      </c>
      <c r="F54" s="134">
        <v>265</v>
      </c>
      <c r="G54" s="138">
        <f t="shared" si="0"/>
        <v>795</v>
      </c>
      <c r="H54" s="107"/>
      <c r="J54" s="123"/>
    </row>
    <row r="55" spans="1:10" s="108" customFormat="1" ht="45.75" thickBot="1" x14ac:dyDescent="0.3">
      <c r="A55" s="136" t="s">
        <v>203</v>
      </c>
      <c r="B55" s="137" t="s">
        <v>216</v>
      </c>
      <c r="C55" s="112" t="s">
        <v>127</v>
      </c>
      <c r="D55" s="113" t="s">
        <v>18</v>
      </c>
      <c r="E55" s="113">
        <v>3</v>
      </c>
      <c r="F55" s="134">
        <v>220</v>
      </c>
      <c r="G55" s="138">
        <f t="shared" si="0"/>
        <v>660</v>
      </c>
      <c r="H55" s="107"/>
      <c r="J55" s="123"/>
    </row>
    <row r="56" spans="1:10" s="108" customFormat="1" ht="45.75" thickBot="1" x14ac:dyDescent="0.3">
      <c r="A56" s="136" t="s">
        <v>203</v>
      </c>
      <c r="B56" s="137" t="s">
        <v>217</v>
      </c>
      <c r="C56" s="112" t="s">
        <v>218</v>
      </c>
      <c r="D56" s="113" t="s">
        <v>7</v>
      </c>
      <c r="E56" s="113">
        <v>4</v>
      </c>
      <c r="F56" s="134">
        <v>44.7</v>
      </c>
      <c r="G56" s="138">
        <f t="shared" si="0"/>
        <v>178.8</v>
      </c>
      <c r="H56" s="107"/>
      <c r="J56" s="123"/>
    </row>
    <row r="57" spans="1:10" s="108" customFormat="1" ht="45.75" thickBot="1" x14ac:dyDescent="0.3">
      <c r="A57" s="136" t="s">
        <v>203</v>
      </c>
      <c r="B57" s="137" t="s">
        <v>219</v>
      </c>
      <c r="C57" s="112" t="s">
        <v>220</v>
      </c>
      <c r="D57" s="113" t="s">
        <v>21</v>
      </c>
      <c r="E57" s="113">
        <v>12</v>
      </c>
      <c r="F57" s="134">
        <v>20</v>
      </c>
      <c r="G57" s="138">
        <f t="shared" si="0"/>
        <v>240</v>
      </c>
      <c r="H57" s="107"/>
      <c r="J57" s="123"/>
    </row>
    <row r="58" spans="1:10" ht="45.75" thickBot="1" x14ac:dyDescent="0.3">
      <c r="A58" s="79" t="s">
        <v>203</v>
      </c>
      <c r="B58" s="80" t="s">
        <v>221</v>
      </c>
      <c r="C58" s="36" t="s">
        <v>222</v>
      </c>
      <c r="D58" s="34" t="s">
        <v>26</v>
      </c>
      <c r="E58" s="34">
        <v>1.45</v>
      </c>
      <c r="F58" s="78">
        <v>75</v>
      </c>
      <c r="G58" s="81">
        <f t="shared" si="0"/>
        <v>108.75</v>
      </c>
      <c r="J58" s="5"/>
    </row>
    <row r="59" spans="1:10" ht="45.75" thickBot="1" x14ac:dyDescent="0.3">
      <c r="A59" s="79" t="s">
        <v>203</v>
      </c>
      <c r="B59" s="80" t="s">
        <v>223</v>
      </c>
      <c r="C59" s="36" t="s">
        <v>224</v>
      </c>
      <c r="D59" s="34" t="s">
        <v>26</v>
      </c>
      <c r="E59" s="34">
        <v>4.3499999999999996</v>
      </c>
      <c r="F59" s="78">
        <v>35</v>
      </c>
      <c r="G59" s="81">
        <f t="shared" si="0"/>
        <v>152.25</v>
      </c>
      <c r="J59" s="5"/>
    </row>
    <row r="60" spans="1:10" ht="45.75" thickBot="1" x14ac:dyDescent="0.3">
      <c r="A60" s="82" t="s">
        <v>203</v>
      </c>
      <c r="B60" s="83" t="s">
        <v>225</v>
      </c>
      <c r="C60" s="38" t="s">
        <v>226</v>
      </c>
      <c r="D60" s="39" t="s">
        <v>26</v>
      </c>
      <c r="E60" s="39">
        <v>8.6999999999999993</v>
      </c>
      <c r="F60" s="78">
        <v>25</v>
      </c>
      <c r="G60" s="84">
        <f t="shared" si="0"/>
        <v>217.5</v>
      </c>
      <c r="H60" s="51" t="s">
        <v>20</v>
      </c>
      <c r="I60" s="41">
        <f>ROUND(SUM(G45:G60),2)</f>
        <v>3627.16</v>
      </c>
      <c r="J60" s="5"/>
    </row>
    <row r="61" spans="1:10" ht="43.5" thickBot="1" x14ac:dyDescent="0.3">
      <c r="A61" s="2"/>
      <c r="B61" s="1"/>
      <c r="C61" s="2"/>
      <c r="D61" s="1"/>
      <c r="E61" s="1"/>
      <c r="F61" s="26" t="s">
        <v>227</v>
      </c>
      <c r="G61" s="85">
        <f>SUM(G9:G60)</f>
        <v>9166.3099999999977</v>
      </c>
      <c r="H61" s="42"/>
      <c r="I61" s="43"/>
      <c r="J61" s="5"/>
    </row>
    <row r="62" spans="1:10" x14ac:dyDescent="0.25">
      <c r="A62"/>
      <c r="B62"/>
      <c r="C62"/>
      <c r="D62"/>
      <c r="E62"/>
      <c r="F62"/>
      <c r="G62"/>
      <c r="H62"/>
      <c r="I62"/>
      <c r="J62" s="5"/>
    </row>
    <row r="63" spans="1:10" ht="15.75" x14ac:dyDescent="0.25">
      <c r="A63" s="167" t="s">
        <v>228</v>
      </c>
      <c r="B63" s="167"/>
      <c r="C63" s="167"/>
      <c r="D63" s="167"/>
      <c r="E63" s="167"/>
      <c r="F63" s="167"/>
      <c r="G63" s="167"/>
      <c r="H63"/>
      <c r="I63"/>
      <c r="J63" s="5"/>
    </row>
    <row r="64" spans="1:10" x14ac:dyDescent="0.25">
      <c r="A64" s="70"/>
      <c r="B64" s="70"/>
      <c r="C64" s="70"/>
      <c r="D64" s="70"/>
      <c r="E64" s="71"/>
      <c r="F64" s="70"/>
      <c r="G64" s="70"/>
      <c r="H64"/>
      <c r="I64"/>
      <c r="J64" s="5"/>
    </row>
    <row r="65" spans="1:10" x14ac:dyDescent="0.25">
      <c r="A65" s="172" t="s">
        <v>229</v>
      </c>
      <c r="B65" s="172"/>
      <c r="C65" s="172"/>
      <c r="D65" s="172"/>
      <c r="E65" s="172"/>
      <c r="F65" s="172"/>
      <c r="G65" s="172"/>
      <c r="J65" s="5"/>
    </row>
    <row r="66" spans="1:10" ht="43.5" thickBot="1" x14ac:dyDescent="0.3">
      <c r="A66" s="73" t="s">
        <v>0</v>
      </c>
      <c r="B66" s="74" t="s">
        <v>1</v>
      </c>
      <c r="C66" s="75" t="s">
        <v>2</v>
      </c>
      <c r="D66" s="75" t="s">
        <v>3</v>
      </c>
      <c r="E66" s="76" t="s">
        <v>4</v>
      </c>
      <c r="F66" s="72" t="s">
        <v>257</v>
      </c>
      <c r="G66" s="77" t="s">
        <v>5</v>
      </c>
      <c r="J66" s="5"/>
    </row>
    <row r="67" spans="1:10" s="108" customFormat="1" ht="30.75" thickBot="1" x14ac:dyDescent="0.3">
      <c r="A67" s="132" t="s">
        <v>152</v>
      </c>
      <c r="B67" s="133" t="s">
        <v>153</v>
      </c>
      <c r="C67" s="103" t="s">
        <v>59</v>
      </c>
      <c r="D67" s="104" t="s">
        <v>60</v>
      </c>
      <c r="E67" s="104">
        <v>1</v>
      </c>
      <c r="F67" s="134">
        <v>300</v>
      </c>
      <c r="G67" s="135">
        <f t="shared" ref="G67:G111" si="1">ROUND((E67*F67),2)</f>
        <v>300</v>
      </c>
      <c r="H67" s="107"/>
      <c r="J67" s="123"/>
    </row>
    <row r="68" spans="1:10" s="108" customFormat="1" ht="30.75" thickBot="1" x14ac:dyDescent="0.3">
      <c r="A68" s="136" t="s">
        <v>152</v>
      </c>
      <c r="B68" s="137" t="s">
        <v>154</v>
      </c>
      <c r="C68" s="112" t="s">
        <v>62</v>
      </c>
      <c r="D68" s="113" t="s">
        <v>18</v>
      </c>
      <c r="E68" s="113">
        <v>1</v>
      </c>
      <c r="F68" s="134">
        <v>5</v>
      </c>
      <c r="G68" s="138">
        <f t="shared" si="1"/>
        <v>5</v>
      </c>
      <c r="H68" s="107"/>
      <c r="J68" s="123"/>
    </row>
    <row r="69" spans="1:10" s="108" customFormat="1" ht="30.75" thickBot="1" x14ac:dyDescent="0.3">
      <c r="A69" s="136" t="s">
        <v>152</v>
      </c>
      <c r="B69" s="137" t="s">
        <v>155</v>
      </c>
      <c r="C69" s="112" t="s">
        <v>64</v>
      </c>
      <c r="D69" s="113" t="s">
        <v>18</v>
      </c>
      <c r="E69" s="113">
        <v>1</v>
      </c>
      <c r="F69" s="134">
        <v>45.8</v>
      </c>
      <c r="G69" s="138">
        <f t="shared" si="1"/>
        <v>45.8</v>
      </c>
      <c r="H69" s="107"/>
      <c r="J69" s="123"/>
    </row>
    <row r="70" spans="1:10" s="108" customFormat="1" ht="30.75" thickBot="1" x14ac:dyDescent="0.3">
      <c r="A70" s="136" t="s">
        <v>152</v>
      </c>
      <c r="B70" s="137" t="s">
        <v>156</v>
      </c>
      <c r="C70" s="112" t="s">
        <v>66</v>
      </c>
      <c r="D70" s="113" t="s">
        <v>6</v>
      </c>
      <c r="E70" s="113">
        <v>17</v>
      </c>
      <c r="F70" s="134">
        <v>12.5</v>
      </c>
      <c r="G70" s="138">
        <f t="shared" si="1"/>
        <v>212.5</v>
      </c>
      <c r="H70" s="107"/>
      <c r="J70" s="123"/>
    </row>
    <row r="71" spans="1:10" s="108" customFormat="1" ht="30.75" thickBot="1" x14ac:dyDescent="0.3">
      <c r="A71" s="136" t="s">
        <v>152</v>
      </c>
      <c r="B71" s="137" t="s">
        <v>157</v>
      </c>
      <c r="C71" s="112" t="s">
        <v>68</v>
      </c>
      <c r="D71" s="113" t="s">
        <v>6</v>
      </c>
      <c r="E71" s="113">
        <v>17</v>
      </c>
      <c r="F71" s="134">
        <v>1.5</v>
      </c>
      <c r="G71" s="138">
        <f t="shared" si="1"/>
        <v>25.5</v>
      </c>
      <c r="H71" s="107"/>
      <c r="J71" s="123"/>
    </row>
    <row r="72" spans="1:10" s="108" customFormat="1" ht="30.75" thickBot="1" x14ac:dyDescent="0.3">
      <c r="A72" s="136" t="s">
        <v>152</v>
      </c>
      <c r="B72" s="137" t="s">
        <v>158</v>
      </c>
      <c r="C72" s="112" t="s">
        <v>70</v>
      </c>
      <c r="D72" s="113" t="s">
        <v>6</v>
      </c>
      <c r="E72" s="113">
        <v>17</v>
      </c>
      <c r="F72" s="134">
        <v>0.25</v>
      </c>
      <c r="G72" s="138">
        <f t="shared" si="1"/>
        <v>4.25</v>
      </c>
      <c r="H72" s="107"/>
      <c r="J72" s="123"/>
    </row>
    <row r="73" spans="1:10" s="108" customFormat="1" ht="30.75" thickBot="1" x14ac:dyDescent="0.3">
      <c r="A73" s="136" t="s">
        <v>152</v>
      </c>
      <c r="B73" s="137" t="s">
        <v>159</v>
      </c>
      <c r="C73" s="112" t="s">
        <v>72</v>
      </c>
      <c r="D73" s="113" t="s">
        <v>18</v>
      </c>
      <c r="E73" s="113">
        <v>2</v>
      </c>
      <c r="F73" s="134">
        <v>5</v>
      </c>
      <c r="G73" s="138">
        <f t="shared" si="1"/>
        <v>10</v>
      </c>
      <c r="H73" s="107"/>
      <c r="J73" s="123"/>
    </row>
    <row r="74" spans="1:10" s="108" customFormat="1" ht="30.75" thickBot="1" x14ac:dyDescent="0.3">
      <c r="A74" s="136" t="s">
        <v>152</v>
      </c>
      <c r="B74" s="137" t="s">
        <v>160</v>
      </c>
      <c r="C74" s="112" t="s">
        <v>74</v>
      </c>
      <c r="D74" s="113" t="s">
        <v>6</v>
      </c>
      <c r="E74" s="113">
        <v>29</v>
      </c>
      <c r="F74" s="134">
        <v>30</v>
      </c>
      <c r="G74" s="138">
        <f t="shared" si="1"/>
        <v>870</v>
      </c>
      <c r="H74" s="107"/>
      <c r="J74" s="123"/>
    </row>
    <row r="75" spans="1:10" s="108" customFormat="1" ht="30.75" thickBot="1" x14ac:dyDescent="0.3">
      <c r="A75" s="136" t="s">
        <v>152</v>
      </c>
      <c r="B75" s="137" t="s">
        <v>161</v>
      </c>
      <c r="C75" s="112" t="s">
        <v>162</v>
      </c>
      <c r="D75" s="113" t="s">
        <v>6</v>
      </c>
      <c r="E75" s="113">
        <v>46</v>
      </c>
      <c r="F75" s="134">
        <v>1.8</v>
      </c>
      <c r="G75" s="138">
        <f t="shared" si="1"/>
        <v>82.8</v>
      </c>
      <c r="H75" s="107"/>
      <c r="J75" s="123"/>
    </row>
    <row r="76" spans="1:10" s="108" customFormat="1" ht="30.75" thickBot="1" x14ac:dyDescent="0.3">
      <c r="A76" s="136" t="s">
        <v>152</v>
      </c>
      <c r="B76" s="137" t="s">
        <v>163</v>
      </c>
      <c r="C76" s="112" t="s">
        <v>78</v>
      </c>
      <c r="D76" s="113" t="s">
        <v>6</v>
      </c>
      <c r="E76" s="113">
        <v>3</v>
      </c>
      <c r="F76" s="134">
        <v>1.8</v>
      </c>
      <c r="G76" s="138">
        <f t="shared" si="1"/>
        <v>5.4</v>
      </c>
      <c r="H76" s="107"/>
      <c r="J76" s="123"/>
    </row>
    <row r="77" spans="1:10" s="108" customFormat="1" ht="30.75" thickBot="1" x14ac:dyDescent="0.3">
      <c r="A77" s="136" t="s">
        <v>152</v>
      </c>
      <c r="B77" s="137" t="s">
        <v>164</v>
      </c>
      <c r="C77" s="112" t="s">
        <v>80</v>
      </c>
      <c r="D77" s="113" t="s">
        <v>6</v>
      </c>
      <c r="E77" s="113">
        <v>9</v>
      </c>
      <c r="F77" s="134">
        <v>1.8</v>
      </c>
      <c r="G77" s="138">
        <f t="shared" si="1"/>
        <v>16.2</v>
      </c>
      <c r="H77" s="151"/>
      <c r="I77" s="151"/>
      <c r="J77" s="123"/>
    </row>
    <row r="78" spans="1:10" s="108" customFormat="1" ht="30.75" thickBot="1" x14ac:dyDescent="0.3">
      <c r="A78" s="136" t="s">
        <v>152</v>
      </c>
      <c r="B78" s="137" t="s">
        <v>165</v>
      </c>
      <c r="C78" s="112" t="s">
        <v>82</v>
      </c>
      <c r="D78" s="113" t="s">
        <v>6</v>
      </c>
      <c r="E78" s="113">
        <v>7</v>
      </c>
      <c r="F78" s="134">
        <v>1.5</v>
      </c>
      <c r="G78" s="138">
        <f t="shared" si="1"/>
        <v>10.5</v>
      </c>
      <c r="H78" s="151"/>
      <c r="I78" s="151"/>
      <c r="J78" s="123"/>
    </row>
    <row r="79" spans="1:10" s="108" customFormat="1" ht="30.75" thickBot="1" x14ac:dyDescent="0.3">
      <c r="A79" s="136" t="s">
        <v>152</v>
      </c>
      <c r="B79" s="137" t="s">
        <v>166</v>
      </c>
      <c r="C79" s="112" t="s">
        <v>167</v>
      </c>
      <c r="D79" s="113" t="s">
        <v>18</v>
      </c>
      <c r="E79" s="113">
        <v>1</v>
      </c>
      <c r="F79" s="134">
        <v>5</v>
      </c>
      <c r="G79" s="138">
        <f t="shared" si="1"/>
        <v>5</v>
      </c>
      <c r="H79" s="152"/>
      <c r="I79" s="153"/>
      <c r="J79" s="123"/>
    </row>
    <row r="80" spans="1:10" s="108" customFormat="1" ht="28.5" customHeight="1" thickBot="1" x14ac:dyDescent="0.3">
      <c r="A80" s="136" t="s">
        <v>152</v>
      </c>
      <c r="B80" s="137" t="s">
        <v>168</v>
      </c>
      <c r="C80" s="112" t="s">
        <v>84</v>
      </c>
      <c r="D80" s="113" t="s">
        <v>18</v>
      </c>
      <c r="E80" s="113">
        <v>1</v>
      </c>
      <c r="F80" s="134">
        <v>5</v>
      </c>
      <c r="G80" s="138">
        <f t="shared" si="1"/>
        <v>5</v>
      </c>
      <c r="H80" s="151"/>
      <c r="I80" s="151"/>
      <c r="J80" s="123"/>
    </row>
    <row r="81" spans="1:10" s="108" customFormat="1" ht="24.75" customHeight="1" thickBot="1" x14ac:dyDescent="0.3">
      <c r="A81" s="136" t="s">
        <v>152</v>
      </c>
      <c r="B81" s="137" t="s">
        <v>169</v>
      </c>
      <c r="C81" s="112" t="s">
        <v>86</v>
      </c>
      <c r="D81" s="113" t="s">
        <v>18</v>
      </c>
      <c r="E81" s="113">
        <v>1</v>
      </c>
      <c r="F81" s="134">
        <v>50</v>
      </c>
      <c r="G81" s="138">
        <f t="shared" si="1"/>
        <v>50</v>
      </c>
      <c r="H81" s="107"/>
      <c r="J81" s="123"/>
    </row>
    <row r="82" spans="1:10" s="108" customFormat="1" ht="28.5" customHeight="1" thickBot="1" x14ac:dyDescent="0.3">
      <c r="A82" s="136" t="s">
        <v>152</v>
      </c>
      <c r="B82" s="137" t="s">
        <v>170</v>
      </c>
      <c r="C82" s="112" t="s">
        <v>88</v>
      </c>
      <c r="D82" s="113" t="s">
        <v>18</v>
      </c>
      <c r="E82" s="113">
        <v>1</v>
      </c>
      <c r="F82" s="134">
        <v>100</v>
      </c>
      <c r="G82" s="138">
        <f t="shared" si="1"/>
        <v>100</v>
      </c>
      <c r="H82" s="107"/>
      <c r="J82" s="123"/>
    </row>
    <row r="83" spans="1:10" s="108" customFormat="1" ht="28.5" customHeight="1" thickBot="1" x14ac:dyDescent="0.3">
      <c r="A83" s="136" t="s">
        <v>152</v>
      </c>
      <c r="B83" s="137" t="s">
        <v>171</v>
      </c>
      <c r="C83" s="112" t="s">
        <v>90</v>
      </c>
      <c r="D83" s="113" t="s">
        <v>18</v>
      </c>
      <c r="E83" s="113">
        <v>1</v>
      </c>
      <c r="F83" s="134">
        <v>45</v>
      </c>
      <c r="G83" s="138">
        <f t="shared" si="1"/>
        <v>45</v>
      </c>
      <c r="H83" s="107"/>
      <c r="J83" s="123"/>
    </row>
    <row r="84" spans="1:10" s="108" customFormat="1" ht="29.25" customHeight="1" thickBot="1" x14ac:dyDescent="0.3">
      <c r="A84" s="136" t="s">
        <v>152</v>
      </c>
      <c r="B84" s="137" t="s">
        <v>172</v>
      </c>
      <c r="C84" s="112" t="s">
        <v>92</v>
      </c>
      <c r="D84" s="113" t="s">
        <v>60</v>
      </c>
      <c r="E84" s="113">
        <v>1</v>
      </c>
      <c r="F84" s="134">
        <v>22.1</v>
      </c>
      <c r="G84" s="138">
        <f t="shared" si="1"/>
        <v>22.1</v>
      </c>
      <c r="H84" s="107"/>
      <c r="J84" s="123"/>
    </row>
    <row r="85" spans="1:10" s="108" customFormat="1" ht="28.5" customHeight="1" thickBot="1" x14ac:dyDescent="0.3">
      <c r="A85" s="136" t="s">
        <v>152</v>
      </c>
      <c r="B85" s="137" t="s">
        <v>173</v>
      </c>
      <c r="C85" s="112" t="s">
        <v>94</v>
      </c>
      <c r="D85" s="113" t="s">
        <v>18</v>
      </c>
      <c r="E85" s="113">
        <v>1</v>
      </c>
      <c r="F85" s="134">
        <v>2.5</v>
      </c>
      <c r="G85" s="138">
        <f t="shared" si="1"/>
        <v>2.5</v>
      </c>
      <c r="H85" s="107"/>
      <c r="J85" s="123"/>
    </row>
    <row r="86" spans="1:10" s="108" customFormat="1" ht="25.5" customHeight="1" thickBot="1" x14ac:dyDescent="0.3">
      <c r="A86" s="136" t="s">
        <v>152</v>
      </c>
      <c r="B86" s="137" t="s">
        <v>174</v>
      </c>
      <c r="C86" s="112" t="s">
        <v>175</v>
      </c>
      <c r="D86" s="113" t="s">
        <v>18</v>
      </c>
      <c r="E86" s="113">
        <v>4</v>
      </c>
      <c r="F86" s="134">
        <v>22</v>
      </c>
      <c r="G86" s="138">
        <f t="shared" si="1"/>
        <v>88</v>
      </c>
      <c r="H86" s="107"/>
      <c r="J86" s="123"/>
    </row>
    <row r="87" spans="1:10" s="108" customFormat="1" ht="27.75" customHeight="1" thickBot="1" x14ac:dyDescent="0.3">
      <c r="A87" s="136" t="s">
        <v>152</v>
      </c>
      <c r="B87" s="137" t="s">
        <v>176</v>
      </c>
      <c r="C87" s="112" t="s">
        <v>24</v>
      </c>
      <c r="D87" s="113" t="s">
        <v>18</v>
      </c>
      <c r="E87" s="113">
        <v>2</v>
      </c>
      <c r="F87" s="134">
        <v>5</v>
      </c>
      <c r="G87" s="138">
        <f t="shared" si="1"/>
        <v>10</v>
      </c>
      <c r="H87" s="107"/>
      <c r="J87" s="123"/>
    </row>
    <row r="88" spans="1:10" s="108" customFormat="1" ht="27.75" customHeight="1" thickBot="1" x14ac:dyDescent="0.3">
      <c r="A88" s="136" t="s">
        <v>152</v>
      </c>
      <c r="B88" s="137" t="s">
        <v>177</v>
      </c>
      <c r="C88" s="112" t="s">
        <v>178</v>
      </c>
      <c r="D88" s="113" t="s">
        <v>18</v>
      </c>
      <c r="E88" s="113">
        <v>1</v>
      </c>
      <c r="F88" s="134">
        <v>45.8</v>
      </c>
      <c r="G88" s="138">
        <f t="shared" si="1"/>
        <v>45.8</v>
      </c>
      <c r="H88" s="107"/>
      <c r="J88" s="123"/>
    </row>
    <row r="89" spans="1:10" s="108" customFormat="1" ht="25.5" customHeight="1" thickBot="1" x14ac:dyDescent="0.3">
      <c r="A89" s="136" t="s">
        <v>152</v>
      </c>
      <c r="B89" s="137" t="s">
        <v>179</v>
      </c>
      <c r="C89" s="112" t="s">
        <v>25</v>
      </c>
      <c r="D89" s="113" t="s">
        <v>18</v>
      </c>
      <c r="E89" s="113">
        <v>2</v>
      </c>
      <c r="F89" s="134">
        <v>5</v>
      </c>
      <c r="G89" s="138">
        <f t="shared" si="1"/>
        <v>10</v>
      </c>
      <c r="H89" s="107"/>
      <c r="J89" s="123"/>
    </row>
    <row r="90" spans="1:10" s="108" customFormat="1" ht="27.75" customHeight="1" thickBot="1" x14ac:dyDescent="0.3">
      <c r="A90" s="136" t="s">
        <v>152</v>
      </c>
      <c r="B90" s="137" t="s">
        <v>180</v>
      </c>
      <c r="C90" s="112" t="s">
        <v>102</v>
      </c>
      <c r="D90" s="113" t="s">
        <v>18</v>
      </c>
      <c r="E90" s="113">
        <v>2</v>
      </c>
      <c r="F90" s="134">
        <v>5</v>
      </c>
      <c r="G90" s="138">
        <f t="shared" si="1"/>
        <v>10</v>
      </c>
      <c r="H90" s="107"/>
      <c r="J90" s="123"/>
    </row>
    <row r="91" spans="1:10" s="108" customFormat="1" ht="27" customHeight="1" thickBot="1" x14ac:dyDescent="0.3">
      <c r="A91" s="136" t="s">
        <v>152</v>
      </c>
      <c r="B91" s="137" t="s">
        <v>181</v>
      </c>
      <c r="C91" s="112" t="s">
        <v>104</v>
      </c>
      <c r="D91" s="113" t="s">
        <v>18</v>
      </c>
      <c r="E91" s="113">
        <v>2</v>
      </c>
      <c r="F91" s="134">
        <v>5</v>
      </c>
      <c r="G91" s="138">
        <f t="shared" si="1"/>
        <v>10</v>
      </c>
      <c r="H91" s="107"/>
      <c r="J91" s="123"/>
    </row>
    <row r="92" spans="1:10" s="108" customFormat="1" ht="25.5" customHeight="1" thickBot="1" x14ac:dyDescent="0.3">
      <c r="A92" s="136" t="s">
        <v>152</v>
      </c>
      <c r="B92" s="137" t="s">
        <v>182</v>
      </c>
      <c r="C92" s="112" t="s">
        <v>108</v>
      </c>
      <c r="D92" s="113" t="s">
        <v>21</v>
      </c>
      <c r="E92" s="113">
        <v>17</v>
      </c>
      <c r="F92" s="134">
        <v>2.5</v>
      </c>
      <c r="G92" s="138">
        <f t="shared" si="1"/>
        <v>42.5</v>
      </c>
      <c r="H92" s="107"/>
      <c r="J92" s="123"/>
    </row>
    <row r="93" spans="1:10" s="108" customFormat="1" ht="25.5" customHeight="1" thickBot="1" x14ac:dyDescent="0.3">
      <c r="A93" s="136" t="s">
        <v>152</v>
      </c>
      <c r="B93" s="137" t="s">
        <v>183</v>
      </c>
      <c r="C93" s="112" t="s">
        <v>110</v>
      </c>
      <c r="D93" s="113" t="s">
        <v>26</v>
      </c>
      <c r="E93" s="113">
        <v>7.1</v>
      </c>
      <c r="F93" s="134">
        <v>5.5</v>
      </c>
      <c r="G93" s="138">
        <f t="shared" si="1"/>
        <v>39.049999999999997</v>
      </c>
      <c r="H93" s="107"/>
      <c r="J93" s="123"/>
    </row>
    <row r="94" spans="1:10" s="108" customFormat="1" ht="27" customHeight="1" thickBot="1" x14ac:dyDescent="0.3">
      <c r="A94" s="136" t="s">
        <v>152</v>
      </c>
      <c r="B94" s="137" t="s">
        <v>185</v>
      </c>
      <c r="C94" s="112" t="s">
        <v>112</v>
      </c>
      <c r="D94" s="113" t="s">
        <v>21</v>
      </c>
      <c r="E94" s="113">
        <v>17</v>
      </c>
      <c r="F94" s="134">
        <v>1</v>
      </c>
      <c r="G94" s="138">
        <f t="shared" si="1"/>
        <v>17</v>
      </c>
      <c r="H94" s="107"/>
      <c r="J94" s="123"/>
    </row>
    <row r="95" spans="1:10" s="108" customFormat="1" ht="27.75" customHeight="1" thickBot="1" x14ac:dyDescent="0.3">
      <c r="A95" s="136" t="s">
        <v>152</v>
      </c>
      <c r="B95" s="137" t="s">
        <v>187</v>
      </c>
      <c r="C95" s="112" t="s">
        <v>114</v>
      </c>
      <c r="D95" s="113" t="s">
        <v>21</v>
      </c>
      <c r="E95" s="113">
        <v>17</v>
      </c>
      <c r="F95" s="134">
        <v>0.8</v>
      </c>
      <c r="G95" s="138">
        <f t="shared" si="1"/>
        <v>13.6</v>
      </c>
      <c r="H95" s="107"/>
      <c r="J95" s="123"/>
    </row>
    <row r="96" spans="1:10" s="108" customFormat="1" ht="27.75" customHeight="1" thickBot="1" x14ac:dyDescent="0.3">
      <c r="A96" s="136" t="s">
        <v>152</v>
      </c>
      <c r="B96" s="137" t="s">
        <v>189</v>
      </c>
      <c r="C96" s="112" t="s">
        <v>230</v>
      </c>
      <c r="D96" s="113" t="s">
        <v>60</v>
      </c>
      <c r="E96" s="113">
        <v>1</v>
      </c>
      <c r="F96" s="134">
        <v>220</v>
      </c>
      <c r="G96" s="138">
        <f t="shared" si="1"/>
        <v>220</v>
      </c>
      <c r="H96" s="107"/>
      <c r="J96" s="123"/>
    </row>
    <row r="97" spans="1:10" s="108" customFormat="1" ht="29.25" customHeight="1" thickBot="1" x14ac:dyDescent="0.3">
      <c r="A97" s="136" t="s">
        <v>152</v>
      </c>
      <c r="B97" s="137" t="s">
        <v>191</v>
      </c>
      <c r="C97" s="112" t="s">
        <v>198</v>
      </c>
      <c r="D97" s="113" t="s">
        <v>60</v>
      </c>
      <c r="E97" s="113">
        <v>1</v>
      </c>
      <c r="F97" s="134">
        <v>15</v>
      </c>
      <c r="G97" s="138">
        <f t="shared" si="1"/>
        <v>15</v>
      </c>
      <c r="H97" s="107"/>
      <c r="J97" s="123"/>
    </row>
    <row r="98" spans="1:10" s="108" customFormat="1" ht="31.5" customHeight="1" thickBot="1" x14ac:dyDescent="0.3">
      <c r="A98" s="136" t="s">
        <v>152</v>
      </c>
      <c r="B98" s="137" t="s">
        <v>193</v>
      </c>
      <c r="C98" s="112" t="s">
        <v>200</v>
      </c>
      <c r="D98" s="113" t="s">
        <v>60</v>
      </c>
      <c r="E98" s="113">
        <v>1</v>
      </c>
      <c r="F98" s="134">
        <v>35</v>
      </c>
      <c r="G98" s="138">
        <f t="shared" si="1"/>
        <v>35</v>
      </c>
      <c r="H98" s="107"/>
      <c r="J98" s="123"/>
    </row>
    <row r="99" spans="1:10" s="108" customFormat="1" ht="25.5" customHeight="1" thickBot="1" x14ac:dyDescent="0.3">
      <c r="A99" s="142" t="s">
        <v>152</v>
      </c>
      <c r="B99" s="143" t="s">
        <v>195</v>
      </c>
      <c r="C99" s="117" t="s">
        <v>202</v>
      </c>
      <c r="D99" s="118" t="s">
        <v>60</v>
      </c>
      <c r="E99" s="118">
        <v>1</v>
      </c>
      <c r="F99" s="134">
        <v>10</v>
      </c>
      <c r="G99" s="144">
        <f t="shared" si="1"/>
        <v>10</v>
      </c>
      <c r="H99" s="145" t="s">
        <v>19</v>
      </c>
      <c r="I99" s="121">
        <f>ROUND(SUM(G67:G99),1)</f>
        <v>2383.5</v>
      </c>
      <c r="J99" s="123"/>
    </row>
    <row r="100" spans="1:10" s="108" customFormat="1" ht="54" customHeight="1" thickBot="1" x14ac:dyDescent="0.3">
      <c r="A100" s="146" t="s">
        <v>203</v>
      </c>
      <c r="B100" s="147" t="s">
        <v>197</v>
      </c>
      <c r="C100" s="148" t="s">
        <v>34</v>
      </c>
      <c r="D100" s="149" t="s">
        <v>7</v>
      </c>
      <c r="E100" s="149">
        <v>1</v>
      </c>
      <c r="F100" s="134">
        <v>700</v>
      </c>
      <c r="G100" s="150">
        <f t="shared" si="1"/>
        <v>700</v>
      </c>
      <c r="H100" s="107"/>
      <c r="J100" s="123"/>
    </row>
    <row r="101" spans="1:10" s="108" customFormat="1" ht="54" customHeight="1" thickBot="1" x14ac:dyDescent="0.3">
      <c r="A101" s="136" t="s">
        <v>203</v>
      </c>
      <c r="B101" s="137" t="s">
        <v>199</v>
      </c>
      <c r="C101" s="112" t="s">
        <v>36</v>
      </c>
      <c r="D101" s="113" t="s">
        <v>18</v>
      </c>
      <c r="E101" s="113">
        <v>1</v>
      </c>
      <c r="F101" s="134">
        <v>18</v>
      </c>
      <c r="G101" s="138">
        <f t="shared" si="1"/>
        <v>18</v>
      </c>
      <c r="H101" s="107"/>
      <c r="J101" s="123"/>
    </row>
    <row r="102" spans="1:10" s="108" customFormat="1" ht="45.75" thickBot="1" x14ac:dyDescent="0.3">
      <c r="A102" s="136" t="s">
        <v>203</v>
      </c>
      <c r="B102" s="137" t="s">
        <v>201</v>
      </c>
      <c r="C102" s="112" t="s">
        <v>38</v>
      </c>
      <c r="D102" s="113" t="s">
        <v>18</v>
      </c>
      <c r="E102" s="113">
        <v>1</v>
      </c>
      <c r="F102" s="134">
        <v>2.5</v>
      </c>
      <c r="G102" s="138">
        <f t="shared" si="1"/>
        <v>2.5</v>
      </c>
      <c r="H102" s="107"/>
      <c r="J102" s="123"/>
    </row>
    <row r="103" spans="1:10" s="108" customFormat="1" ht="45.75" thickBot="1" x14ac:dyDescent="0.3">
      <c r="A103" s="136" t="s">
        <v>203</v>
      </c>
      <c r="B103" s="137" t="s">
        <v>204</v>
      </c>
      <c r="C103" s="112" t="s">
        <v>40</v>
      </c>
      <c r="D103" s="113" t="s">
        <v>6</v>
      </c>
      <c r="E103" s="113">
        <v>58</v>
      </c>
      <c r="F103" s="134">
        <v>1.8</v>
      </c>
      <c r="G103" s="138">
        <f t="shared" si="1"/>
        <v>104.4</v>
      </c>
      <c r="H103" s="107"/>
      <c r="J103" s="123"/>
    </row>
    <row r="104" spans="1:10" s="108" customFormat="1" ht="45.75" thickBot="1" x14ac:dyDescent="0.3">
      <c r="A104" s="136" t="s">
        <v>203</v>
      </c>
      <c r="B104" s="137" t="s">
        <v>205</v>
      </c>
      <c r="C104" s="112" t="s">
        <v>209</v>
      </c>
      <c r="D104" s="113" t="s">
        <v>6</v>
      </c>
      <c r="E104" s="113">
        <v>7</v>
      </c>
      <c r="F104" s="134">
        <v>0.7</v>
      </c>
      <c r="G104" s="138">
        <f t="shared" si="1"/>
        <v>4.9000000000000004</v>
      </c>
      <c r="H104" s="107"/>
      <c r="J104" s="123"/>
    </row>
    <row r="105" spans="1:10" s="108" customFormat="1" ht="45.75" thickBot="1" x14ac:dyDescent="0.3">
      <c r="A105" s="136" t="s">
        <v>203</v>
      </c>
      <c r="B105" s="137" t="s">
        <v>206</v>
      </c>
      <c r="C105" s="112" t="s">
        <v>211</v>
      </c>
      <c r="D105" s="113" t="s">
        <v>7</v>
      </c>
      <c r="E105" s="113">
        <v>4</v>
      </c>
      <c r="F105" s="134">
        <v>5.5</v>
      </c>
      <c r="G105" s="138">
        <f t="shared" si="1"/>
        <v>22</v>
      </c>
      <c r="H105" s="107"/>
      <c r="J105" s="123"/>
    </row>
    <row r="106" spans="1:10" s="108" customFormat="1" ht="45.75" thickBot="1" x14ac:dyDescent="0.3">
      <c r="A106" s="136" t="s">
        <v>203</v>
      </c>
      <c r="B106" s="137" t="s">
        <v>207</v>
      </c>
      <c r="C106" s="112" t="s">
        <v>46</v>
      </c>
      <c r="D106" s="113" t="s">
        <v>6</v>
      </c>
      <c r="E106" s="113">
        <v>29</v>
      </c>
      <c r="F106" s="134">
        <v>3.8</v>
      </c>
      <c r="G106" s="138">
        <f t="shared" si="1"/>
        <v>110.2</v>
      </c>
      <c r="H106" s="107"/>
      <c r="J106" s="123"/>
    </row>
    <row r="107" spans="1:10" s="108" customFormat="1" ht="45.75" thickBot="1" x14ac:dyDescent="0.3">
      <c r="A107" s="136" t="s">
        <v>203</v>
      </c>
      <c r="B107" s="137" t="s">
        <v>208</v>
      </c>
      <c r="C107" s="112" t="s">
        <v>48</v>
      </c>
      <c r="D107" s="113" t="s">
        <v>6</v>
      </c>
      <c r="E107" s="113">
        <v>17</v>
      </c>
      <c r="F107" s="134">
        <v>1.2</v>
      </c>
      <c r="G107" s="138">
        <f t="shared" si="1"/>
        <v>20.399999999999999</v>
      </c>
      <c r="H107" s="107"/>
      <c r="J107" s="123"/>
    </row>
    <row r="108" spans="1:10" s="108" customFormat="1" ht="45.75" thickBot="1" x14ac:dyDescent="0.3">
      <c r="A108" s="136" t="s">
        <v>203</v>
      </c>
      <c r="B108" s="137" t="s">
        <v>210</v>
      </c>
      <c r="C108" s="112" t="s">
        <v>50</v>
      </c>
      <c r="D108" s="113" t="s">
        <v>6</v>
      </c>
      <c r="E108" s="113">
        <v>17</v>
      </c>
      <c r="F108" s="134">
        <v>0.13</v>
      </c>
      <c r="G108" s="138">
        <f t="shared" si="1"/>
        <v>2.21</v>
      </c>
      <c r="H108" s="107"/>
      <c r="J108" s="123"/>
    </row>
    <row r="109" spans="1:10" s="108" customFormat="1" ht="45.75" thickBot="1" x14ac:dyDescent="0.3">
      <c r="A109" s="136" t="s">
        <v>203</v>
      </c>
      <c r="B109" s="137" t="s">
        <v>212</v>
      </c>
      <c r="C109" s="112" t="s">
        <v>52</v>
      </c>
      <c r="D109" s="113" t="s">
        <v>7</v>
      </c>
      <c r="E109" s="113">
        <v>1</v>
      </c>
      <c r="F109" s="134">
        <v>265</v>
      </c>
      <c r="G109" s="138">
        <f t="shared" si="1"/>
        <v>265</v>
      </c>
      <c r="H109" s="107"/>
      <c r="J109" s="123"/>
    </row>
    <row r="110" spans="1:10" s="108" customFormat="1" ht="45.75" thickBot="1" x14ac:dyDescent="0.3">
      <c r="A110" s="136" t="s">
        <v>203</v>
      </c>
      <c r="B110" s="137" t="s">
        <v>213</v>
      </c>
      <c r="C110" s="112" t="s">
        <v>122</v>
      </c>
      <c r="D110" s="113" t="s">
        <v>18</v>
      </c>
      <c r="E110" s="113">
        <v>1</v>
      </c>
      <c r="F110" s="134">
        <v>220</v>
      </c>
      <c r="G110" s="138">
        <f t="shared" si="1"/>
        <v>220</v>
      </c>
      <c r="H110" s="107"/>
      <c r="J110" s="123"/>
    </row>
    <row r="111" spans="1:10" s="108" customFormat="1" ht="45.75" thickBot="1" x14ac:dyDescent="0.3">
      <c r="A111" s="142" t="s">
        <v>203</v>
      </c>
      <c r="B111" s="143" t="s">
        <v>214</v>
      </c>
      <c r="C111" s="117" t="s">
        <v>56</v>
      </c>
      <c r="D111" s="118" t="s">
        <v>7</v>
      </c>
      <c r="E111" s="118">
        <v>2</v>
      </c>
      <c r="F111" s="134">
        <v>44.7</v>
      </c>
      <c r="G111" s="144">
        <f t="shared" si="1"/>
        <v>89.4</v>
      </c>
      <c r="H111" s="145" t="s">
        <v>20</v>
      </c>
      <c r="I111" s="121">
        <f>ROUND(SUM(G100:G111),2)</f>
        <v>1559.01</v>
      </c>
      <c r="J111" s="123"/>
    </row>
    <row r="112" spans="1:10" s="108" customFormat="1" ht="43.5" thickBot="1" x14ac:dyDescent="0.3">
      <c r="A112" s="126"/>
      <c r="B112" s="127"/>
      <c r="C112" s="126"/>
      <c r="D112" s="127"/>
      <c r="E112" s="127"/>
      <c r="F112" s="128" t="s">
        <v>231</v>
      </c>
      <c r="G112" s="154">
        <f>SUM(G67:G111)</f>
        <v>3942.51</v>
      </c>
      <c r="H112" s="130"/>
      <c r="I112" s="131"/>
      <c r="J112" s="109"/>
    </row>
    <row r="113" spans="1:10" s="108" customFormat="1" x14ac:dyDescent="0.25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</row>
    <row r="114" spans="1:10" s="108" customFormat="1" ht="15.75" x14ac:dyDescent="0.25">
      <c r="A114" s="173" t="s">
        <v>228</v>
      </c>
      <c r="B114" s="173"/>
      <c r="C114" s="173"/>
      <c r="D114" s="173"/>
      <c r="E114" s="173"/>
      <c r="F114" s="173"/>
      <c r="G114" s="173"/>
      <c r="H114" s="109"/>
      <c r="I114" s="109"/>
      <c r="J114" s="109"/>
    </row>
    <row r="115" spans="1:10" s="108" customFormat="1" x14ac:dyDescent="0.25">
      <c r="A115" s="155"/>
      <c r="B115" s="155"/>
      <c r="C115" s="155"/>
      <c r="D115" s="155"/>
      <c r="E115" s="156"/>
      <c r="F115" s="155"/>
      <c r="G115" s="155"/>
      <c r="H115" s="109"/>
      <c r="I115" s="109"/>
      <c r="J115" s="109"/>
    </row>
    <row r="116" spans="1:10" s="108" customFormat="1" x14ac:dyDescent="0.25">
      <c r="A116" s="171" t="s">
        <v>232</v>
      </c>
      <c r="B116" s="171"/>
      <c r="C116" s="171"/>
      <c r="D116" s="171"/>
      <c r="E116" s="171"/>
      <c r="F116" s="171"/>
      <c r="G116" s="171"/>
      <c r="H116" s="107"/>
      <c r="J116" s="109"/>
    </row>
    <row r="117" spans="1:10" s="108" customFormat="1" ht="43.5" thickBot="1" x14ac:dyDescent="0.3">
      <c r="A117" s="157" t="s">
        <v>0</v>
      </c>
      <c r="B117" s="158" t="s">
        <v>1</v>
      </c>
      <c r="C117" s="159" t="s">
        <v>2</v>
      </c>
      <c r="D117" s="159" t="s">
        <v>3</v>
      </c>
      <c r="E117" s="160" t="s">
        <v>4</v>
      </c>
      <c r="F117" s="161" t="s">
        <v>257</v>
      </c>
      <c r="G117" s="162" t="s">
        <v>5</v>
      </c>
      <c r="H117" s="107"/>
      <c r="J117" s="109"/>
    </row>
    <row r="118" spans="1:10" s="108" customFormat="1" ht="30.75" thickBot="1" x14ac:dyDescent="0.3">
      <c r="A118" s="132" t="s">
        <v>152</v>
      </c>
      <c r="B118" s="133" t="s">
        <v>153</v>
      </c>
      <c r="C118" s="103" t="s">
        <v>59</v>
      </c>
      <c r="D118" s="104" t="s">
        <v>60</v>
      </c>
      <c r="E118" s="104">
        <v>1</v>
      </c>
      <c r="F118" s="134">
        <v>300</v>
      </c>
      <c r="G118" s="135">
        <f t="shared" ref="G118:G169" si="2">ROUND((E118*F118),2)</f>
        <v>300</v>
      </c>
      <c r="H118" s="107"/>
      <c r="J118" s="109"/>
    </row>
    <row r="119" spans="1:10" s="108" customFormat="1" ht="30.75" thickBot="1" x14ac:dyDescent="0.3">
      <c r="A119" s="136" t="s">
        <v>152</v>
      </c>
      <c r="B119" s="137" t="s">
        <v>154</v>
      </c>
      <c r="C119" s="112" t="s">
        <v>62</v>
      </c>
      <c r="D119" s="113" t="s">
        <v>18</v>
      </c>
      <c r="E119" s="113">
        <v>1</v>
      </c>
      <c r="F119" s="134">
        <v>5</v>
      </c>
      <c r="G119" s="138">
        <f t="shared" si="2"/>
        <v>5</v>
      </c>
      <c r="H119" s="107"/>
      <c r="J119" s="109"/>
    </row>
    <row r="120" spans="1:10" s="108" customFormat="1" ht="30.75" thickBot="1" x14ac:dyDescent="0.3">
      <c r="A120" s="136" t="s">
        <v>152</v>
      </c>
      <c r="B120" s="137" t="s">
        <v>155</v>
      </c>
      <c r="C120" s="112" t="s">
        <v>64</v>
      </c>
      <c r="D120" s="113" t="s">
        <v>18</v>
      </c>
      <c r="E120" s="113">
        <v>1</v>
      </c>
      <c r="F120" s="134">
        <v>45.8</v>
      </c>
      <c r="G120" s="138">
        <f t="shared" si="2"/>
        <v>45.8</v>
      </c>
      <c r="H120" s="107"/>
      <c r="J120" s="109"/>
    </row>
    <row r="121" spans="1:10" s="108" customFormat="1" ht="30.75" thickBot="1" x14ac:dyDescent="0.3">
      <c r="A121" s="136" t="s">
        <v>152</v>
      </c>
      <c r="B121" s="137" t="s">
        <v>156</v>
      </c>
      <c r="C121" s="112" t="s">
        <v>66</v>
      </c>
      <c r="D121" s="113" t="s">
        <v>6</v>
      </c>
      <c r="E121" s="113">
        <v>8</v>
      </c>
      <c r="F121" s="134">
        <v>12.5</v>
      </c>
      <c r="G121" s="138">
        <f t="shared" si="2"/>
        <v>100</v>
      </c>
      <c r="H121" s="107"/>
      <c r="J121" s="109"/>
    </row>
    <row r="122" spans="1:10" s="108" customFormat="1" ht="30.75" thickBot="1" x14ac:dyDescent="0.3">
      <c r="A122" s="136" t="s">
        <v>152</v>
      </c>
      <c r="B122" s="137" t="s">
        <v>157</v>
      </c>
      <c r="C122" s="112" t="s">
        <v>68</v>
      </c>
      <c r="D122" s="113" t="s">
        <v>6</v>
      </c>
      <c r="E122" s="113">
        <v>8</v>
      </c>
      <c r="F122" s="134">
        <v>1.5</v>
      </c>
      <c r="G122" s="138">
        <f t="shared" si="2"/>
        <v>12</v>
      </c>
      <c r="H122" s="107"/>
      <c r="J122" s="109"/>
    </row>
    <row r="123" spans="1:10" s="108" customFormat="1" ht="30.75" thickBot="1" x14ac:dyDescent="0.3">
      <c r="A123" s="136" t="s">
        <v>152</v>
      </c>
      <c r="B123" s="137" t="s">
        <v>158</v>
      </c>
      <c r="C123" s="112" t="s">
        <v>70</v>
      </c>
      <c r="D123" s="113" t="s">
        <v>6</v>
      </c>
      <c r="E123" s="113">
        <v>8</v>
      </c>
      <c r="F123" s="134">
        <v>0.25</v>
      </c>
      <c r="G123" s="138">
        <f t="shared" si="2"/>
        <v>2</v>
      </c>
      <c r="H123" s="107"/>
      <c r="J123" s="109"/>
    </row>
    <row r="124" spans="1:10" s="108" customFormat="1" ht="30.75" thickBot="1" x14ac:dyDescent="0.3">
      <c r="A124" s="136" t="s">
        <v>152</v>
      </c>
      <c r="B124" s="137" t="s">
        <v>159</v>
      </c>
      <c r="C124" s="112" t="s">
        <v>72</v>
      </c>
      <c r="D124" s="113" t="s">
        <v>18</v>
      </c>
      <c r="E124" s="113">
        <v>3</v>
      </c>
      <c r="F124" s="134">
        <v>5</v>
      </c>
      <c r="G124" s="138">
        <f t="shared" si="2"/>
        <v>15</v>
      </c>
      <c r="H124" s="107"/>
      <c r="J124" s="109"/>
    </row>
    <row r="125" spans="1:10" s="108" customFormat="1" ht="30.75" thickBot="1" x14ac:dyDescent="0.3">
      <c r="A125" s="136" t="s">
        <v>152</v>
      </c>
      <c r="B125" s="137" t="s">
        <v>160</v>
      </c>
      <c r="C125" s="112" t="s">
        <v>74</v>
      </c>
      <c r="D125" s="113" t="s">
        <v>6</v>
      </c>
      <c r="E125" s="113">
        <v>32</v>
      </c>
      <c r="F125" s="134">
        <v>30</v>
      </c>
      <c r="G125" s="138">
        <f t="shared" si="2"/>
        <v>960</v>
      </c>
      <c r="H125" s="107"/>
      <c r="J125" s="109"/>
    </row>
    <row r="126" spans="1:10" s="108" customFormat="1" ht="30.75" thickBot="1" x14ac:dyDescent="0.3">
      <c r="A126" s="136" t="s">
        <v>152</v>
      </c>
      <c r="B126" s="137" t="s">
        <v>161</v>
      </c>
      <c r="C126" s="112" t="s">
        <v>162</v>
      </c>
      <c r="D126" s="113" t="s">
        <v>6</v>
      </c>
      <c r="E126" s="113">
        <v>40</v>
      </c>
      <c r="F126" s="134">
        <v>1.8</v>
      </c>
      <c r="G126" s="138">
        <f t="shared" si="2"/>
        <v>72</v>
      </c>
      <c r="H126" s="107"/>
      <c r="J126" s="109"/>
    </row>
    <row r="127" spans="1:10" s="108" customFormat="1" ht="30.75" thickBot="1" x14ac:dyDescent="0.3">
      <c r="A127" s="136" t="s">
        <v>152</v>
      </c>
      <c r="B127" s="137" t="s">
        <v>163</v>
      </c>
      <c r="C127" s="112" t="s">
        <v>78</v>
      </c>
      <c r="D127" s="113" t="s">
        <v>6</v>
      </c>
      <c r="E127" s="113">
        <v>6</v>
      </c>
      <c r="F127" s="134">
        <v>1.8</v>
      </c>
      <c r="G127" s="138">
        <f t="shared" si="2"/>
        <v>10.8</v>
      </c>
      <c r="H127" s="107"/>
      <c r="J127" s="109"/>
    </row>
    <row r="128" spans="1:10" s="108" customFormat="1" ht="30.75" thickBot="1" x14ac:dyDescent="0.3">
      <c r="A128" s="136" t="s">
        <v>152</v>
      </c>
      <c r="B128" s="137" t="s">
        <v>164</v>
      </c>
      <c r="C128" s="112" t="s">
        <v>80</v>
      </c>
      <c r="D128" s="113" t="s">
        <v>6</v>
      </c>
      <c r="E128" s="113">
        <v>9</v>
      </c>
      <c r="F128" s="134">
        <v>1.8</v>
      </c>
      <c r="G128" s="138">
        <f t="shared" si="2"/>
        <v>16.2</v>
      </c>
      <c r="H128" s="151"/>
      <c r="I128" s="151"/>
      <c r="J128" s="109"/>
    </row>
    <row r="129" spans="1:10" s="108" customFormat="1" ht="30.75" thickBot="1" x14ac:dyDescent="0.3">
      <c r="A129" s="136" t="s">
        <v>152</v>
      </c>
      <c r="B129" s="137" t="s">
        <v>165</v>
      </c>
      <c r="C129" s="112" t="s">
        <v>147</v>
      </c>
      <c r="D129" s="113" t="s">
        <v>6</v>
      </c>
      <c r="E129" s="113">
        <v>3</v>
      </c>
      <c r="F129" s="134">
        <v>1.8</v>
      </c>
      <c r="G129" s="138">
        <f t="shared" si="2"/>
        <v>5.4</v>
      </c>
      <c r="H129" s="152"/>
      <c r="I129" s="153"/>
      <c r="J129" s="109"/>
    </row>
    <row r="130" spans="1:10" s="108" customFormat="1" ht="30.75" thickBot="1" x14ac:dyDescent="0.3">
      <c r="A130" s="136" t="s">
        <v>152</v>
      </c>
      <c r="B130" s="137" t="s">
        <v>166</v>
      </c>
      <c r="C130" s="112" t="s">
        <v>82</v>
      </c>
      <c r="D130" s="113" t="s">
        <v>6</v>
      </c>
      <c r="E130" s="113">
        <v>26</v>
      </c>
      <c r="F130" s="134">
        <v>1.5</v>
      </c>
      <c r="G130" s="138">
        <f t="shared" si="2"/>
        <v>39</v>
      </c>
      <c r="H130" s="151"/>
      <c r="I130" s="151"/>
      <c r="J130" s="109"/>
    </row>
    <row r="131" spans="1:10" s="108" customFormat="1" ht="30.75" thickBot="1" x14ac:dyDescent="0.3">
      <c r="A131" s="136" t="s">
        <v>152</v>
      </c>
      <c r="B131" s="137" t="s">
        <v>168</v>
      </c>
      <c r="C131" s="112" t="s">
        <v>148</v>
      </c>
      <c r="D131" s="113" t="s">
        <v>18</v>
      </c>
      <c r="E131" s="113">
        <v>1</v>
      </c>
      <c r="F131" s="134">
        <v>75</v>
      </c>
      <c r="G131" s="138">
        <f t="shared" si="2"/>
        <v>75</v>
      </c>
      <c r="H131" s="151"/>
      <c r="I131" s="151"/>
      <c r="J131" s="109"/>
    </row>
    <row r="132" spans="1:10" s="108" customFormat="1" ht="30.75" thickBot="1" x14ac:dyDescent="0.3">
      <c r="A132" s="136" t="s">
        <v>152</v>
      </c>
      <c r="B132" s="137" t="s">
        <v>169</v>
      </c>
      <c r="C132" s="112" t="s">
        <v>167</v>
      </c>
      <c r="D132" s="113" t="s">
        <v>18</v>
      </c>
      <c r="E132" s="113">
        <v>2</v>
      </c>
      <c r="F132" s="134">
        <v>5</v>
      </c>
      <c r="G132" s="138">
        <f t="shared" si="2"/>
        <v>10</v>
      </c>
      <c r="H132" s="152"/>
      <c r="I132" s="153"/>
      <c r="J132" s="109"/>
    </row>
    <row r="133" spans="1:10" s="108" customFormat="1" ht="30.75" thickBot="1" x14ac:dyDescent="0.3">
      <c r="A133" s="136" t="s">
        <v>152</v>
      </c>
      <c r="B133" s="137" t="s">
        <v>170</v>
      </c>
      <c r="C133" s="112" t="s">
        <v>84</v>
      </c>
      <c r="D133" s="113" t="s">
        <v>18</v>
      </c>
      <c r="E133" s="113">
        <v>2</v>
      </c>
      <c r="F133" s="134">
        <v>5</v>
      </c>
      <c r="G133" s="138">
        <f t="shared" si="2"/>
        <v>10</v>
      </c>
      <c r="H133" s="151"/>
      <c r="I133" s="151"/>
      <c r="J133" s="109"/>
    </row>
    <row r="134" spans="1:10" s="108" customFormat="1" ht="30.75" thickBot="1" x14ac:dyDescent="0.3">
      <c r="A134" s="136" t="s">
        <v>152</v>
      </c>
      <c r="B134" s="137" t="s">
        <v>171</v>
      </c>
      <c r="C134" s="112" t="s">
        <v>86</v>
      </c>
      <c r="D134" s="113" t="s">
        <v>18</v>
      </c>
      <c r="E134" s="113">
        <v>2</v>
      </c>
      <c r="F134" s="134">
        <v>50</v>
      </c>
      <c r="G134" s="138">
        <f t="shared" si="2"/>
        <v>100</v>
      </c>
      <c r="H134" s="107"/>
      <c r="J134" s="109"/>
    </row>
    <row r="135" spans="1:10" s="108" customFormat="1" ht="30.75" thickBot="1" x14ac:dyDescent="0.3">
      <c r="A135" s="136" t="s">
        <v>152</v>
      </c>
      <c r="B135" s="137" t="s">
        <v>172</v>
      </c>
      <c r="C135" s="112" t="s">
        <v>88</v>
      </c>
      <c r="D135" s="113" t="s">
        <v>18</v>
      </c>
      <c r="E135" s="113">
        <v>2</v>
      </c>
      <c r="F135" s="134">
        <v>100</v>
      </c>
      <c r="G135" s="138">
        <f t="shared" si="2"/>
        <v>200</v>
      </c>
      <c r="H135" s="107"/>
      <c r="J135" s="109"/>
    </row>
    <row r="136" spans="1:10" s="108" customFormat="1" ht="30.75" thickBot="1" x14ac:dyDescent="0.3">
      <c r="A136" s="136" t="s">
        <v>152</v>
      </c>
      <c r="B136" s="137" t="s">
        <v>173</v>
      </c>
      <c r="C136" s="112" t="s">
        <v>90</v>
      </c>
      <c r="D136" s="113" t="s">
        <v>18</v>
      </c>
      <c r="E136" s="113">
        <v>2</v>
      </c>
      <c r="F136" s="134">
        <v>45</v>
      </c>
      <c r="G136" s="138">
        <f t="shared" si="2"/>
        <v>90</v>
      </c>
      <c r="H136" s="107"/>
      <c r="J136" s="109"/>
    </row>
    <row r="137" spans="1:10" s="108" customFormat="1" ht="30.75" thickBot="1" x14ac:dyDescent="0.3">
      <c r="A137" s="136" t="s">
        <v>152</v>
      </c>
      <c r="B137" s="137" t="s">
        <v>174</v>
      </c>
      <c r="C137" s="112" t="s">
        <v>131</v>
      </c>
      <c r="D137" s="113" t="s">
        <v>18</v>
      </c>
      <c r="E137" s="113">
        <v>2</v>
      </c>
      <c r="F137" s="134">
        <v>45</v>
      </c>
      <c r="G137" s="138">
        <f t="shared" si="2"/>
        <v>90</v>
      </c>
      <c r="H137" s="107"/>
      <c r="J137" s="109"/>
    </row>
    <row r="138" spans="1:10" s="108" customFormat="1" ht="30.75" thickBot="1" x14ac:dyDescent="0.3">
      <c r="A138" s="136" t="s">
        <v>152</v>
      </c>
      <c r="B138" s="137" t="s">
        <v>176</v>
      </c>
      <c r="C138" s="112" t="s">
        <v>92</v>
      </c>
      <c r="D138" s="113" t="s">
        <v>60</v>
      </c>
      <c r="E138" s="113">
        <v>2</v>
      </c>
      <c r="F138" s="134">
        <v>22.1</v>
      </c>
      <c r="G138" s="138">
        <f t="shared" si="2"/>
        <v>44.2</v>
      </c>
      <c r="H138" s="107"/>
      <c r="J138" s="109"/>
    </row>
    <row r="139" spans="1:10" s="108" customFormat="1" ht="30.75" thickBot="1" x14ac:dyDescent="0.3">
      <c r="A139" s="136" t="s">
        <v>152</v>
      </c>
      <c r="B139" s="137" t="s">
        <v>177</v>
      </c>
      <c r="C139" s="112" t="s">
        <v>94</v>
      </c>
      <c r="D139" s="113" t="s">
        <v>18</v>
      </c>
      <c r="E139" s="113">
        <v>2</v>
      </c>
      <c r="F139" s="134">
        <v>2.5</v>
      </c>
      <c r="G139" s="138">
        <f t="shared" si="2"/>
        <v>5</v>
      </c>
      <c r="H139" s="107"/>
      <c r="J139" s="109"/>
    </row>
    <row r="140" spans="1:10" s="108" customFormat="1" ht="30.75" thickBot="1" x14ac:dyDescent="0.3">
      <c r="A140" s="136" t="s">
        <v>152</v>
      </c>
      <c r="B140" s="137" t="s">
        <v>179</v>
      </c>
      <c r="C140" s="112" t="s">
        <v>233</v>
      </c>
      <c r="D140" s="113" t="s">
        <v>18</v>
      </c>
      <c r="E140" s="113">
        <v>2</v>
      </c>
      <c r="F140" s="134">
        <v>2.5</v>
      </c>
      <c r="G140" s="138">
        <f t="shared" si="2"/>
        <v>5</v>
      </c>
      <c r="H140" s="107"/>
      <c r="J140" s="109"/>
    </row>
    <row r="141" spans="1:10" s="108" customFormat="1" ht="30.75" thickBot="1" x14ac:dyDescent="0.3">
      <c r="A141" s="136" t="s">
        <v>152</v>
      </c>
      <c r="B141" s="137" t="s">
        <v>180</v>
      </c>
      <c r="C141" s="112" t="s">
        <v>175</v>
      </c>
      <c r="D141" s="113" t="s">
        <v>18</v>
      </c>
      <c r="E141" s="113">
        <v>6</v>
      </c>
      <c r="F141" s="134">
        <v>22</v>
      </c>
      <c r="G141" s="138">
        <f t="shared" si="2"/>
        <v>132</v>
      </c>
      <c r="H141" s="107"/>
      <c r="J141" s="109"/>
    </row>
    <row r="142" spans="1:10" s="108" customFormat="1" ht="30.75" thickBot="1" x14ac:dyDescent="0.3">
      <c r="A142" s="136" t="s">
        <v>152</v>
      </c>
      <c r="B142" s="137" t="s">
        <v>181</v>
      </c>
      <c r="C142" s="112" t="s">
        <v>24</v>
      </c>
      <c r="D142" s="113" t="s">
        <v>18</v>
      </c>
      <c r="E142" s="113">
        <v>3</v>
      </c>
      <c r="F142" s="134">
        <v>5</v>
      </c>
      <c r="G142" s="138">
        <f t="shared" si="2"/>
        <v>15</v>
      </c>
      <c r="H142" s="107"/>
      <c r="J142" s="109"/>
    </row>
    <row r="143" spans="1:10" s="108" customFormat="1" ht="30.75" thickBot="1" x14ac:dyDescent="0.3">
      <c r="A143" s="136" t="s">
        <v>152</v>
      </c>
      <c r="B143" s="137" t="s">
        <v>182</v>
      </c>
      <c r="C143" s="112" t="s">
        <v>178</v>
      </c>
      <c r="D143" s="113" t="s">
        <v>18</v>
      </c>
      <c r="E143" s="113">
        <v>2</v>
      </c>
      <c r="F143" s="134">
        <v>45.8</v>
      </c>
      <c r="G143" s="138">
        <f t="shared" si="2"/>
        <v>91.6</v>
      </c>
      <c r="H143" s="107"/>
      <c r="J143" s="109"/>
    </row>
    <row r="144" spans="1:10" s="108" customFormat="1" ht="30.75" thickBot="1" x14ac:dyDescent="0.3">
      <c r="A144" s="136" t="s">
        <v>152</v>
      </c>
      <c r="B144" s="137" t="s">
        <v>183</v>
      </c>
      <c r="C144" s="112" t="s">
        <v>25</v>
      </c>
      <c r="D144" s="113" t="s">
        <v>18</v>
      </c>
      <c r="E144" s="113">
        <v>3</v>
      </c>
      <c r="F144" s="134">
        <v>5</v>
      </c>
      <c r="G144" s="138">
        <f t="shared" si="2"/>
        <v>15</v>
      </c>
      <c r="H144" s="107"/>
      <c r="J144" s="109"/>
    </row>
    <row r="145" spans="1:10" s="108" customFormat="1" ht="30.75" thickBot="1" x14ac:dyDescent="0.3">
      <c r="A145" s="136" t="s">
        <v>152</v>
      </c>
      <c r="B145" s="137" t="s">
        <v>185</v>
      </c>
      <c r="C145" s="112" t="s">
        <v>102</v>
      </c>
      <c r="D145" s="113" t="s">
        <v>18</v>
      </c>
      <c r="E145" s="113">
        <v>3</v>
      </c>
      <c r="F145" s="134">
        <v>5</v>
      </c>
      <c r="G145" s="138">
        <f t="shared" si="2"/>
        <v>15</v>
      </c>
      <c r="H145" s="107"/>
      <c r="J145" s="109"/>
    </row>
    <row r="146" spans="1:10" s="108" customFormat="1" ht="30.75" thickBot="1" x14ac:dyDescent="0.3">
      <c r="A146" s="136" t="s">
        <v>152</v>
      </c>
      <c r="B146" s="137" t="s">
        <v>187</v>
      </c>
      <c r="C146" s="112" t="s">
        <v>104</v>
      </c>
      <c r="D146" s="113" t="s">
        <v>18</v>
      </c>
      <c r="E146" s="113">
        <v>3</v>
      </c>
      <c r="F146" s="134">
        <v>5</v>
      </c>
      <c r="G146" s="138">
        <f t="shared" si="2"/>
        <v>15</v>
      </c>
      <c r="H146" s="107"/>
      <c r="J146" s="109"/>
    </row>
    <row r="147" spans="1:10" s="108" customFormat="1" ht="30.75" thickBot="1" x14ac:dyDescent="0.3">
      <c r="A147" s="136" t="s">
        <v>152</v>
      </c>
      <c r="B147" s="137" t="s">
        <v>189</v>
      </c>
      <c r="C147" s="112" t="s">
        <v>108</v>
      </c>
      <c r="D147" s="113" t="s">
        <v>21</v>
      </c>
      <c r="E147" s="113">
        <v>8</v>
      </c>
      <c r="F147" s="134">
        <v>2.5</v>
      </c>
      <c r="G147" s="138">
        <f t="shared" si="2"/>
        <v>20</v>
      </c>
      <c r="H147" s="107"/>
      <c r="J147" s="109"/>
    </row>
    <row r="148" spans="1:10" s="108" customFormat="1" ht="30.75" thickBot="1" x14ac:dyDescent="0.3">
      <c r="A148" s="136" t="s">
        <v>152</v>
      </c>
      <c r="B148" s="137" t="s">
        <v>191</v>
      </c>
      <c r="C148" s="112" t="s">
        <v>110</v>
      </c>
      <c r="D148" s="113" t="s">
        <v>26</v>
      </c>
      <c r="E148" s="113">
        <v>6.4</v>
      </c>
      <c r="F148" s="134">
        <v>5.5</v>
      </c>
      <c r="G148" s="138">
        <f t="shared" si="2"/>
        <v>35.200000000000003</v>
      </c>
      <c r="H148" s="107"/>
      <c r="J148" s="109"/>
    </row>
    <row r="149" spans="1:10" s="108" customFormat="1" ht="30.75" thickBot="1" x14ac:dyDescent="0.3">
      <c r="A149" s="136" t="s">
        <v>152</v>
      </c>
      <c r="B149" s="137" t="s">
        <v>193</v>
      </c>
      <c r="C149" s="112" t="s">
        <v>112</v>
      </c>
      <c r="D149" s="113" t="s">
        <v>21</v>
      </c>
      <c r="E149" s="113">
        <v>8</v>
      </c>
      <c r="F149" s="134">
        <v>1</v>
      </c>
      <c r="G149" s="138">
        <f t="shared" si="2"/>
        <v>8</v>
      </c>
      <c r="H149" s="107"/>
      <c r="J149" s="109"/>
    </row>
    <row r="150" spans="1:10" s="108" customFormat="1" ht="30.75" thickBot="1" x14ac:dyDescent="0.3">
      <c r="A150" s="136" t="s">
        <v>152</v>
      </c>
      <c r="B150" s="137" t="s">
        <v>195</v>
      </c>
      <c r="C150" s="112" t="s">
        <v>114</v>
      </c>
      <c r="D150" s="113" t="s">
        <v>21</v>
      </c>
      <c r="E150" s="113">
        <v>8</v>
      </c>
      <c r="F150" s="134">
        <v>2.5</v>
      </c>
      <c r="G150" s="138">
        <f t="shared" si="2"/>
        <v>20</v>
      </c>
      <c r="H150" s="107"/>
      <c r="J150" s="109"/>
    </row>
    <row r="151" spans="1:10" s="108" customFormat="1" ht="30.75" thickBot="1" x14ac:dyDescent="0.3">
      <c r="A151" s="136" t="s">
        <v>152</v>
      </c>
      <c r="B151" s="137" t="s">
        <v>197</v>
      </c>
      <c r="C151" s="112" t="s">
        <v>234</v>
      </c>
      <c r="D151" s="113" t="s">
        <v>60</v>
      </c>
      <c r="E151" s="113">
        <v>1</v>
      </c>
      <c r="F151" s="134">
        <v>220</v>
      </c>
      <c r="G151" s="138">
        <f t="shared" si="2"/>
        <v>220</v>
      </c>
      <c r="H151" s="107"/>
      <c r="J151" s="109"/>
    </row>
    <row r="152" spans="1:10" s="108" customFormat="1" ht="30.75" thickBot="1" x14ac:dyDescent="0.3">
      <c r="A152" s="136" t="s">
        <v>152</v>
      </c>
      <c r="B152" s="137" t="s">
        <v>199</v>
      </c>
      <c r="C152" s="112" t="s">
        <v>198</v>
      </c>
      <c r="D152" s="113" t="s">
        <v>60</v>
      </c>
      <c r="E152" s="113">
        <v>1</v>
      </c>
      <c r="F152" s="134">
        <v>15</v>
      </c>
      <c r="G152" s="138">
        <f t="shared" si="2"/>
        <v>15</v>
      </c>
      <c r="H152" s="107"/>
      <c r="J152" s="109"/>
    </row>
    <row r="153" spans="1:10" s="108" customFormat="1" ht="30.75" thickBot="1" x14ac:dyDescent="0.3">
      <c r="A153" s="136" t="s">
        <v>152</v>
      </c>
      <c r="B153" s="137" t="s">
        <v>201</v>
      </c>
      <c r="C153" s="112" t="s">
        <v>200</v>
      </c>
      <c r="D153" s="113" t="s">
        <v>60</v>
      </c>
      <c r="E153" s="113">
        <v>1</v>
      </c>
      <c r="F153" s="134">
        <v>35</v>
      </c>
      <c r="G153" s="138">
        <f t="shared" si="2"/>
        <v>35</v>
      </c>
      <c r="H153" s="107"/>
      <c r="J153" s="109"/>
    </row>
    <row r="154" spans="1:10" s="108" customFormat="1" ht="30.75" thickBot="1" x14ac:dyDescent="0.3">
      <c r="A154" s="142" t="s">
        <v>152</v>
      </c>
      <c r="B154" s="143" t="s">
        <v>204</v>
      </c>
      <c r="C154" s="117" t="s">
        <v>202</v>
      </c>
      <c r="D154" s="118" t="s">
        <v>60</v>
      </c>
      <c r="E154" s="118">
        <v>1</v>
      </c>
      <c r="F154" s="134">
        <v>10</v>
      </c>
      <c r="G154" s="144">
        <f t="shared" si="2"/>
        <v>10</v>
      </c>
      <c r="H154" s="145" t="s">
        <v>19</v>
      </c>
      <c r="I154" s="121">
        <f>ROUND(SUM(G118:G154),1)</f>
        <v>2859.2</v>
      </c>
      <c r="J154" s="109"/>
    </row>
    <row r="155" spans="1:10" s="108" customFormat="1" ht="180.75" thickBot="1" x14ac:dyDescent="0.3">
      <c r="A155" s="146" t="s">
        <v>203</v>
      </c>
      <c r="B155" s="147" t="s">
        <v>205</v>
      </c>
      <c r="C155" s="148" t="s">
        <v>34</v>
      </c>
      <c r="D155" s="149" t="s">
        <v>7</v>
      </c>
      <c r="E155" s="149">
        <v>1</v>
      </c>
      <c r="F155" s="134">
        <v>700</v>
      </c>
      <c r="G155" s="150">
        <f t="shared" si="2"/>
        <v>700</v>
      </c>
      <c r="H155" s="107"/>
      <c r="J155" s="109"/>
    </row>
    <row r="156" spans="1:10" s="108" customFormat="1" ht="45.75" thickBot="1" x14ac:dyDescent="0.3">
      <c r="A156" s="136" t="s">
        <v>203</v>
      </c>
      <c r="B156" s="137" t="s">
        <v>206</v>
      </c>
      <c r="C156" s="112" t="s">
        <v>36</v>
      </c>
      <c r="D156" s="113" t="s">
        <v>18</v>
      </c>
      <c r="E156" s="113">
        <v>2</v>
      </c>
      <c r="F156" s="134">
        <v>18</v>
      </c>
      <c r="G156" s="138">
        <f t="shared" si="2"/>
        <v>36</v>
      </c>
      <c r="H156" s="107"/>
      <c r="J156" s="109"/>
    </row>
    <row r="157" spans="1:10" s="108" customFormat="1" ht="45.75" thickBot="1" x14ac:dyDescent="0.3">
      <c r="A157" s="136" t="s">
        <v>203</v>
      </c>
      <c r="B157" s="137" t="s">
        <v>207</v>
      </c>
      <c r="C157" s="112" t="s">
        <v>38</v>
      </c>
      <c r="D157" s="113" t="s">
        <v>18</v>
      </c>
      <c r="E157" s="113">
        <v>2</v>
      </c>
      <c r="F157" s="134">
        <v>2.5</v>
      </c>
      <c r="G157" s="138">
        <f t="shared" si="2"/>
        <v>5</v>
      </c>
      <c r="H157" s="107"/>
      <c r="J157" s="109"/>
    </row>
    <row r="158" spans="1:10" s="108" customFormat="1" ht="45.75" thickBot="1" x14ac:dyDescent="0.3">
      <c r="A158" s="136" t="s">
        <v>203</v>
      </c>
      <c r="B158" s="137" t="s">
        <v>208</v>
      </c>
      <c r="C158" s="112" t="s">
        <v>235</v>
      </c>
      <c r="D158" s="113" t="s">
        <v>18</v>
      </c>
      <c r="E158" s="113">
        <v>2</v>
      </c>
      <c r="F158" s="134">
        <v>2.5</v>
      </c>
      <c r="G158" s="138">
        <f t="shared" si="2"/>
        <v>5</v>
      </c>
      <c r="H158" s="107"/>
      <c r="J158" s="109"/>
    </row>
    <row r="159" spans="1:10" s="108" customFormat="1" ht="45.75" thickBot="1" x14ac:dyDescent="0.3">
      <c r="A159" s="136" t="s">
        <v>203</v>
      </c>
      <c r="B159" s="137" t="s">
        <v>210</v>
      </c>
      <c r="C159" s="112" t="s">
        <v>40</v>
      </c>
      <c r="D159" s="113" t="s">
        <v>6</v>
      </c>
      <c r="E159" s="113">
        <v>58</v>
      </c>
      <c r="F159" s="134">
        <v>1.8</v>
      </c>
      <c r="G159" s="138">
        <f t="shared" si="2"/>
        <v>104.4</v>
      </c>
      <c r="H159" s="107"/>
      <c r="J159" s="109"/>
    </row>
    <row r="160" spans="1:10" s="108" customFormat="1" ht="45.75" thickBot="1" x14ac:dyDescent="0.3">
      <c r="A160" s="136" t="s">
        <v>203</v>
      </c>
      <c r="B160" s="137" t="s">
        <v>212</v>
      </c>
      <c r="C160" s="112" t="s">
        <v>209</v>
      </c>
      <c r="D160" s="113" t="s">
        <v>6</v>
      </c>
      <c r="E160" s="113">
        <v>26</v>
      </c>
      <c r="F160" s="134">
        <v>0.7</v>
      </c>
      <c r="G160" s="138">
        <f t="shared" si="2"/>
        <v>18.2</v>
      </c>
      <c r="H160" s="107"/>
      <c r="J160" s="109"/>
    </row>
    <row r="161" spans="1:10" s="108" customFormat="1" ht="45.75" thickBot="1" x14ac:dyDescent="0.3">
      <c r="A161" s="136" t="s">
        <v>203</v>
      </c>
      <c r="B161" s="137" t="s">
        <v>213</v>
      </c>
      <c r="C161" s="112" t="s">
        <v>211</v>
      </c>
      <c r="D161" s="113" t="s">
        <v>7</v>
      </c>
      <c r="E161" s="113">
        <v>6</v>
      </c>
      <c r="F161" s="134">
        <v>5.5</v>
      </c>
      <c r="G161" s="138">
        <f t="shared" si="2"/>
        <v>33</v>
      </c>
      <c r="H161" s="107"/>
      <c r="J161" s="109"/>
    </row>
    <row r="162" spans="1:10" s="108" customFormat="1" ht="45.75" thickBot="1" x14ac:dyDescent="0.3">
      <c r="A162" s="136" t="s">
        <v>203</v>
      </c>
      <c r="B162" s="137" t="s">
        <v>214</v>
      </c>
      <c r="C162" s="112" t="s">
        <v>46</v>
      </c>
      <c r="D162" s="113" t="s">
        <v>6</v>
      </c>
      <c r="E162" s="113">
        <v>32</v>
      </c>
      <c r="F162" s="134">
        <v>3.8</v>
      </c>
      <c r="G162" s="138">
        <f t="shared" si="2"/>
        <v>121.6</v>
      </c>
      <c r="H162" s="107"/>
      <c r="J162" s="109"/>
    </row>
    <row r="163" spans="1:10" s="108" customFormat="1" ht="45.75" thickBot="1" x14ac:dyDescent="0.3">
      <c r="A163" s="136" t="s">
        <v>203</v>
      </c>
      <c r="B163" s="137" t="s">
        <v>215</v>
      </c>
      <c r="C163" s="112" t="s">
        <v>48</v>
      </c>
      <c r="D163" s="113" t="s">
        <v>6</v>
      </c>
      <c r="E163" s="113">
        <v>8</v>
      </c>
      <c r="F163" s="134">
        <v>1.2</v>
      </c>
      <c r="G163" s="138">
        <f t="shared" si="2"/>
        <v>9.6</v>
      </c>
      <c r="H163" s="107"/>
      <c r="J163" s="109"/>
    </row>
    <row r="164" spans="1:10" s="108" customFormat="1" ht="45.75" thickBot="1" x14ac:dyDescent="0.3">
      <c r="A164" s="136" t="s">
        <v>203</v>
      </c>
      <c r="B164" s="137" t="s">
        <v>216</v>
      </c>
      <c r="C164" s="112" t="s">
        <v>50</v>
      </c>
      <c r="D164" s="113" t="s">
        <v>6</v>
      </c>
      <c r="E164" s="113">
        <v>8</v>
      </c>
      <c r="F164" s="134">
        <v>0.13</v>
      </c>
      <c r="G164" s="138">
        <f t="shared" si="2"/>
        <v>1.04</v>
      </c>
      <c r="H164" s="107"/>
      <c r="J164" s="109"/>
    </row>
    <row r="165" spans="1:10" s="108" customFormat="1" ht="45.75" thickBot="1" x14ac:dyDescent="0.3">
      <c r="A165" s="136" t="s">
        <v>203</v>
      </c>
      <c r="B165" s="137" t="s">
        <v>217</v>
      </c>
      <c r="C165" s="112" t="s">
        <v>146</v>
      </c>
      <c r="D165" s="113" t="s">
        <v>7</v>
      </c>
      <c r="E165" s="113">
        <v>1</v>
      </c>
      <c r="F165" s="134">
        <v>75</v>
      </c>
      <c r="G165" s="138">
        <f t="shared" si="2"/>
        <v>75</v>
      </c>
      <c r="H165" s="107"/>
      <c r="J165" s="109"/>
    </row>
    <row r="166" spans="1:10" s="108" customFormat="1" ht="45.75" thickBot="1" x14ac:dyDescent="0.3">
      <c r="A166" s="136" t="s">
        <v>203</v>
      </c>
      <c r="B166" s="137" t="s">
        <v>219</v>
      </c>
      <c r="C166" s="112" t="s">
        <v>52</v>
      </c>
      <c r="D166" s="113" t="s">
        <v>7</v>
      </c>
      <c r="E166" s="113">
        <v>2</v>
      </c>
      <c r="F166" s="134">
        <v>265</v>
      </c>
      <c r="G166" s="138">
        <f t="shared" si="2"/>
        <v>530</v>
      </c>
      <c r="H166" s="107"/>
      <c r="J166" s="109"/>
    </row>
    <row r="167" spans="1:10" s="108" customFormat="1" ht="45.75" thickBot="1" x14ac:dyDescent="0.3">
      <c r="A167" s="136" t="s">
        <v>203</v>
      </c>
      <c r="B167" s="137" t="s">
        <v>221</v>
      </c>
      <c r="C167" s="112" t="s">
        <v>122</v>
      </c>
      <c r="D167" s="113" t="s">
        <v>18</v>
      </c>
      <c r="E167" s="113">
        <v>2</v>
      </c>
      <c r="F167" s="134">
        <v>220</v>
      </c>
      <c r="G167" s="138">
        <f>ROUND((E167*F167),2)</f>
        <v>440</v>
      </c>
      <c r="H167" s="107"/>
      <c r="J167" s="109"/>
    </row>
    <row r="168" spans="1:10" s="108" customFormat="1" ht="45.75" thickBot="1" x14ac:dyDescent="0.3">
      <c r="A168" s="136" t="s">
        <v>203</v>
      </c>
      <c r="B168" s="137" t="s">
        <v>223</v>
      </c>
      <c r="C168" s="112" t="s">
        <v>127</v>
      </c>
      <c r="D168" s="113" t="s">
        <v>18</v>
      </c>
      <c r="E168" s="113">
        <v>2</v>
      </c>
      <c r="F168" s="134">
        <v>220</v>
      </c>
      <c r="G168" s="138">
        <f>ROUND((E168*F168),2)</f>
        <v>440</v>
      </c>
      <c r="H168" s="107"/>
      <c r="J168" s="109"/>
    </row>
    <row r="169" spans="1:10" s="108" customFormat="1" ht="45.75" thickBot="1" x14ac:dyDescent="0.3">
      <c r="A169" s="142" t="s">
        <v>203</v>
      </c>
      <c r="B169" s="143" t="s">
        <v>225</v>
      </c>
      <c r="C169" s="117" t="s">
        <v>56</v>
      </c>
      <c r="D169" s="118" t="s">
        <v>7</v>
      </c>
      <c r="E169" s="118">
        <v>3</v>
      </c>
      <c r="F169" s="134">
        <v>44.7</v>
      </c>
      <c r="G169" s="144">
        <f t="shared" si="2"/>
        <v>134.1</v>
      </c>
      <c r="H169" s="145" t="s">
        <v>20</v>
      </c>
      <c r="I169" s="121">
        <f>ROUND(SUM(G155:G169),2)</f>
        <v>2652.94</v>
      </c>
      <c r="J169" s="109"/>
    </row>
    <row r="170" spans="1:10" s="108" customFormat="1" ht="43.5" thickBot="1" x14ac:dyDescent="0.3">
      <c r="A170" s="126"/>
      <c r="B170" s="127"/>
      <c r="C170" s="126"/>
      <c r="D170" s="127"/>
      <c r="E170" s="127"/>
      <c r="F170" s="128" t="s">
        <v>236</v>
      </c>
      <c r="G170" s="154">
        <f>SUM(G118:G169)</f>
        <v>5512.1399999999994</v>
      </c>
      <c r="H170" s="130"/>
      <c r="I170" s="131"/>
      <c r="J170" s="109"/>
    </row>
    <row r="171" spans="1:10" s="108" customFormat="1" x14ac:dyDescent="0.25">
      <c r="A171" s="163"/>
      <c r="B171" s="164"/>
      <c r="C171" s="165"/>
      <c r="D171" s="123"/>
      <c r="E171" s="123"/>
      <c r="F171" s="109"/>
      <c r="G171" s="123"/>
      <c r="H171" s="107"/>
    </row>
    <row r="172" spans="1:10" s="108" customFormat="1" x14ac:dyDescent="0.25">
      <c r="A172" s="163"/>
      <c r="B172" s="164"/>
      <c r="C172" s="165"/>
      <c r="D172" s="123"/>
      <c r="E172" s="123"/>
      <c r="F172" s="109"/>
      <c r="G172" s="123"/>
      <c r="H172" s="107"/>
    </row>
    <row r="173" spans="1:10" s="108" customFormat="1" x14ac:dyDescent="0.25">
      <c r="A173" s="163"/>
      <c r="B173" s="164"/>
      <c r="C173" s="165"/>
      <c r="D173" s="123"/>
      <c r="E173" s="123"/>
      <c r="F173" s="109"/>
      <c r="G173" s="123"/>
      <c r="H173" s="107"/>
    </row>
    <row r="174" spans="1:10" s="108" customFormat="1" x14ac:dyDescent="0.25">
      <c r="A174" s="163"/>
      <c r="B174" s="164"/>
      <c r="C174" s="165"/>
      <c r="D174" s="123"/>
      <c r="E174" s="123"/>
      <c r="F174" s="109"/>
      <c r="G174" s="123"/>
      <c r="H174" s="107"/>
    </row>
    <row r="175" spans="1:10" s="108" customFormat="1" x14ac:dyDescent="0.25">
      <c r="A175" s="163"/>
      <c r="B175" s="164"/>
      <c r="C175" s="165"/>
      <c r="D175" s="123"/>
      <c r="E175" s="123"/>
      <c r="F175" s="109"/>
      <c r="G175" s="123"/>
      <c r="H175" s="107"/>
    </row>
    <row r="176" spans="1:10" s="108" customFormat="1" x14ac:dyDescent="0.25">
      <c r="A176" s="163"/>
      <c r="B176" s="164"/>
      <c r="C176" s="165"/>
      <c r="D176" s="123"/>
      <c r="E176" s="123"/>
      <c r="F176" s="109"/>
      <c r="G176" s="123"/>
      <c r="H176" s="107"/>
    </row>
    <row r="177" spans="1:8" s="108" customFormat="1" x14ac:dyDescent="0.25">
      <c r="A177" s="163"/>
      <c r="B177" s="164"/>
      <c r="C177" s="165"/>
      <c r="D177" s="123"/>
      <c r="E177" s="123"/>
      <c r="F177" s="109"/>
      <c r="G177" s="123"/>
      <c r="H177" s="107"/>
    </row>
    <row r="178" spans="1:8" s="108" customFormat="1" x14ac:dyDescent="0.25">
      <c r="A178" s="163"/>
      <c r="B178" s="164"/>
      <c r="C178" s="165"/>
      <c r="D178" s="123"/>
      <c r="E178" s="123"/>
      <c r="F178" s="109"/>
      <c r="G178" s="123"/>
      <c r="H178" s="107"/>
    </row>
    <row r="179" spans="1:8" s="108" customFormat="1" x14ac:dyDescent="0.25">
      <c r="A179" s="163"/>
      <c r="B179" s="164"/>
      <c r="C179" s="165"/>
      <c r="D179" s="123"/>
      <c r="E179" s="123"/>
      <c r="F179" s="109"/>
      <c r="G179" s="123"/>
      <c r="H179" s="107"/>
    </row>
    <row r="180" spans="1:8" s="108" customFormat="1" x14ac:dyDescent="0.25">
      <c r="A180" s="163"/>
      <c r="B180" s="164"/>
      <c r="C180" s="165"/>
      <c r="D180" s="123"/>
      <c r="E180" s="123"/>
      <c r="F180" s="109"/>
      <c r="G180" s="123"/>
      <c r="H180" s="107"/>
    </row>
    <row r="181" spans="1:8" s="108" customFormat="1" x14ac:dyDescent="0.25">
      <c r="A181" s="163"/>
      <c r="B181" s="164"/>
      <c r="C181" s="165"/>
      <c r="D181" s="123"/>
      <c r="E181" s="123"/>
      <c r="F181" s="109"/>
      <c r="G181" s="123"/>
      <c r="H181" s="107"/>
    </row>
    <row r="182" spans="1:8" s="108" customFormat="1" x14ac:dyDescent="0.25">
      <c r="A182" s="163"/>
      <c r="B182" s="164"/>
      <c r="C182" s="165"/>
      <c r="D182" s="123"/>
      <c r="E182" s="123"/>
      <c r="F182" s="109"/>
      <c r="G182" s="123"/>
      <c r="H182" s="107"/>
    </row>
    <row r="183" spans="1:8" s="108" customFormat="1" x14ac:dyDescent="0.25">
      <c r="A183" s="163"/>
      <c r="B183" s="164"/>
      <c r="C183" s="165"/>
      <c r="D183" s="123"/>
      <c r="E183" s="123"/>
      <c r="F183" s="109"/>
      <c r="G183" s="123"/>
      <c r="H183" s="107"/>
    </row>
    <row r="184" spans="1:8" s="108" customFormat="1" x14ac:dyDescent="0.25">
      <c r="A184" s="163"/>
      <c r="B184" s="164"/>
      <c r="C184" s="165"/>
      <c r="D184" s="123"/>
      <c r="E184" s="123"/>
      <c r="F184" s="109"/>
      <c r="G184" s="123"/>
      <c r="H184" s="107"/>
    </row>
    <row r="185" spans="1:8" s="108" customFormat="1" x14ac:dyDescent="0.25">
      <c r="A185" s="163"/>
      <c r="B185" s="164"/>
      <c r="C185" s="165"/>
      <c r="D185" s="123"/>
      <c r="E185" s="123"/>
      <c r="F185" s="109"/>
      <c r="G185" s="123"/>
      <c r="H185" s="107"/>
    </row>
    <row r="186" spans="1:8" s="108" customFormat="1" x14ac:dyDescent="0.25">
      <c r="A186" s="163"/>
      <c r="B186" s="164"/>
      <c r="C186" s="165"/>
      <c r="D186" s="123"/>
      <c r="E186" s="123"/>
      <c r="F186" s="109"/>
      <c r="G186" s="123"/>
      <c r="H186" s="107"/>
    </row>
    <row r="187" spans="1:8" s="108" customFormat="1" x14ac:dyDescent="0.25">
      <c r="A187" s="163"/>
      <c r="B187" s="164"/>
      <c r="C187" s="165"/>
      <c r="D187" s="123"/>
      <c r="E187" s="123"/>
      <c r="F187" s="109"/>
      <c r="G187" s="123"/>
      <c r="H187" s="107"/>
    </row>
    <row r="188" spans="1:8" s="108" customFormat="1" x14ac:dyDescent="0.25">
      <c r="A188" s="163"/>
      <c r="B188" s="164"/>
      <c r="C188" s="165"/>
      <c r="D188" s="123"/>
      <c r="E188" s="123"/>
      <c r="F188" s="109"/>
      <c r="G188" s="123"/>
      <c r="H188" s="107"/>
    </row>
    <row r="189" spans="1:8" s="108" customFormat="1" x14ac:dyDescent="0.25">
      <c r="A189" s="163"/>
      <c r="B189" s="164"/>
      <c r="C189" s="165"/>
      <c r="D189" s="123"/>
      <c r="E189" s="123"/>
      <c r="F189" s="109"/>
      <c r="G189" s="123"/>
      <c r="H189" s="107"/>
    </row>
    <row r="190" spans="1:8" s="108" customFormat="1" x14ac:dyDescent="0.25">
      <c r="A190" s="163"/>
      <c r="B190" s="164"/>
      <c r="C190" s="165"/>
      <c r="D190" s="123"/>
      <c r="E190" s="123"/>
      <c r="F190" s="109"/>
      <c r="G190" s="123"/>
      <c r="H190" s="107"/>
    </row>
    <row r="191" spans="1:8" s="108" customFormat="1" x14ac:dyDescent="0.25">
      <c r="A191" s="163"/>
      <c r="B191" s="164"/>
      <c r="C191" s="165"/>
      <c r="D191" s="123"/>
      <c r="E191" s="123"/>
      <c r="F191" s="109"/>
      <c r="G191" s="123"/>
      <c r="H191" s="107"/>
    </row>
    <row r="192" spans="1:8" s="108" customFormat="1" x14ac:dyDescent="0.25">
      <c r="A192" s="163"/>
      <c r="B192" s="164"/>
      <c r="C192" s="165"/>
      <c r="D192" s="123"/>
      <c r="E192" s="123"/>
      <c r="F192" s="109"/>
      <c r="G192" s="123"/>
      <c r="H192" s="107"/>
    </row>
    <row r="193" spans="1:8" s="108" customFormat="1" x14ac:dyDescent="0.25">
      <c r="A193" s="163"/>
      <c r="B193" s="164"/>
      <c r="C193" s="165"/>
      <c r="D193" s="123"/>
      <c r="E193" s="123"/>
      <c r="F193" s="109"/>
      <c r="G193" s="123"/>
      <c r="H193" s="107"/>
    </row>
    <row r="194" spans="1:8" s="108" customFormat="1" x14ac:dyDescent="0.25">
      <c r="A194" s="163"/>
      <c r="B194" s="164"/>
      <c r="C194" s="165"/>
      <c r="D194" s="123"/>
      <c r="E194" s="123"/>
      <c r="F194" s="109"/>
      <c r="G194" s="123"/>
      <c r="H194" s="107"/>
    </row>
    <row r="195" spans="1:8" s="108" customFormat="1" x14ac:dyDescent="0.25">
      <c r="A195" s="163"/>
      <c r="B195" s="164"/>
      <c r="C195" s="165"/>
      <c r="D195" s="123"/>
      <c r="E195" s="123"/>
      <c r="F195" s="109"/>
      <c r="G195" s="123"/>
      <c r="H195" s="107"/>
    </row>
    <row r="196" spans="1:8" s="108" customFormat="1" x14ac:dyDescent="0.25">
      <c r="A196" s="163"/>
      <c r="B196" s="164"/>
      <c r="C196" s="165"/>
      <c r="D196" s="123"/>
      <c r="E196" s="123"/>
      <c r="F196" s="109"/>
      <c r="G196" s="123"/>
      <c r="H196" s="107"/>
    </row>
    <row r="197" spans="1:8" s="108" customFormat="1" x14ac:dyDescent="0.25">
      <c r="A197" s="163"/>
      <c r="B197" s="164"/>
      <c r="C197" s="165"/>
      <c r="D197" s="123"/>
      <c r="E197" s="123"/>
      <c r="F197" s="109"/>
      <c r="G197" s="123"/>
      <c r="H197" s="107"/>
    </row>
    <row r="198" spans="1:8" s="108" customFormat="1" x14ac:dyDescent="0.25">
      <c r="A198" s="163"/>
      <c r="B198" s="164"/>
      <c r="C198" s="165"/>
      <c r="D198" s="123"/>
      <c r="E198" s="123"/>
      <c r="F198" s="109"/>
      <c r="G198" s="123"/>
      <c r="H198" s="107"/>
    </row>
    <row r="199" spans="1:8" s="108" customFormat="1" x14ac:dyDescent="0.25">
      <c r="A199" s="163"/>
      <c r="B199" s="164"/>
      <c r="C199" s="165"/>
      <c r="D199" s="123"/>
      <c r="E199" s="123"/>
      <c r="F199" s="109"/>
      <c r="G199" s="123"/>
      <c r="H199" s="107"/>
    </row>
    <row r="200" spans="1:8" s="108" customFormat="1" x14ac:dyDescent="0.25">
      <c r="A200" s="163"/>
      <c r="B200" s="164"/>
      <c r="C200" s="165"/>
      <c r="D200" s="123"/>
      <c r="E200" s="123"/>
      <c r="F200" s="109"/>
      <c r="G200" s="123"/>
      <c r="H200" s="107"/>
    </row>
    <row r="201" spans="1:8" s="108" customFormat="1" x14ac:dyDescent="0.25">
      <c r="A201" s="163"/>
      <c r="B201" s="164"/>
      <c r="C201" s="165"/>
      <c r="D201" s="123"/>
      <c r="E201" s="123"/>
      <c r="F201" s="109"/>
      <c r="G201" s="123"/>
      <c r="H201" s="107"/>
    </row>
    <row r="202" spans="1:8" s="108" customFormat="1" x14ac:dyDescent="0.25">
      <c r="A202" s="163"/>
      <c r="B202" s="164"/>
      <c r="C202" s="165"/>
      <c r="D202" s="123"/>
      <c r="E202" s="123"/>
      <c r="F202" s="109"/>
      <c r="G202" s="123"/>
      <c r="H202" s="107"/>
    </row>
    <row r="203" spans="1:8" s="108" customFormat="1" x14ac:dyDescent="0.25">
      <c r="A203" s="163"/>
      <c r="B203" s="164"/>
      <c r="C203" s="165"/>
      <c r="D203" s="123"/>
      <c r="E203" s="123"/>
      <c r="F203" s="109"/>
      <c r="G203" s="123"/>
      <c r="H203" s="107"/>
    </row>
    <row r="204" spans="1:8" s="108" customFormat="1" x14ac:dyDescent="0.25">
      <c r="A204" s="163"/>
      <c r="B204" s="164"/>
      <c r="C204" s="165"/>
      <c r="D204" s="123"/>
      <c r="E204" s="123"/>
      <c r="F204" s="109"/>
      <c r="G204" s="123"/>
      <c r="H204" s="107"/>
    </row>
    <row r="205" spans="1:8" s="108" customFormat="1" x14ac:dyDescent="0.25">
      <c r="A205" s="163"/>
      <c r="B205" s="164"/>
      <c r="C205" s="165"/>
      <c r="D205" s="123"/>
      <c r="E205" s="123"/>
      <c r="F205" s="109"/>
      <c r="G205" s="123"/>
      <c r="H205" s="107"/>
    </row>
    <row r="206" spans="1:8" s="108" customFormat="1" x14ac:dyDescent="0.25">
      <c r="A206" s="163"/>
      <c r="B206" s="164"/>
      <c r="C206" s="165"/>
      <c r="D206" s="123"/>
      <c r="E206" s="123"/>
      <c r="F206" s="109"/>
      <c r="G206" s="123"/>
      <c r="H206" s="107"/>
    </row>
    <row r="207" spans="1:8" s="108" customFormat="1" x14ac:dyDescent="0.25">
      <c r="A207" s="163"/>
      <c r="B207" s="164"/>
      <c r="C207" s="165"/>
      <c r="D207" s="123"/>
      <c r="E207" s="123"/>
      <c r="F207" s="109"/>
      <c r="G207" s="123"/>
      <c r="H207" s="107"/>
    </row>
    <row r="208" spans="1:8" s="108" customFormat="1" x14ac:dyDescent="0.25">
      <c r="A208" s="163"/>
      <c r="B208" s="164"/>
      <c r="C208" s="165"/>
      <c r="D208" s="123"/>
      <c r="E208" s="123"/>
      <c r="F208" s="109"/>
      <c r="G208" s="123"/>
      <c r="H208" s="107"/>
    </row>
    <row r="209" spans="1:8" s="108" customFormat="1" x14ac:dyDescent="0.25">
      <c r="A209" s="163"/>
      <c r="B209" s="164"/>
      <c r="C209" s="165"/>
      <c r="D209" s="123"/>
      <c r="E209" s="123"/>
      <c r="F209" s="109"/>
      <c r="G209" s="123"/>
      <c r="H209" s="107"/>
    </row>
    <row r="210" spans="1:8" s="108" customFormat="1" x14ac:dyDescent="0.25">
      <c r="A210" s="163"/>
      <c r="B210" s="164"/>
      <c r="C210" s="165"/>
      <c r="D210" s="123"/>
      <c r="E210" s="123"/>
      <c r="F210" s="109"/>
      <c r="G210" s="123"/>
      <c r="H210" s="107"/>
    </row>
    <row r="211" spans="1:8" s="108" customFormat="1" x14ac:dyDescent="0.25">
      <c r="A211" s="163"/>
      <c r="B211" s="164"/>
      <c r="C211" s="165"/>
      <c r="D211" s="123"/>
      <c r="E211" s="123"/>
      <c r="F211" s="109"/>
      <c r="G211" s="123"/>
      <c r="H211" s="107"/>
    </row>
    <row r="212" spans="1:8" s="108" customFormat="1" x14ac:dyDescent="0.25">
      <c r="A212" s="163"/>
      <c r="B212" s="164"/>
      <c r="C212" s="165"/>
      <c r="D212" s="123"/>
      <c r="E212" s="123"/>
      <c r="F212" s="109"/>
      <c r="G212" s="123"/>
      <c r="H212" s="107"/>
    </row>
    <row r="213" spans="1:8" s="108" customFormat="1" x14ac:dyDescent="0.25">
      <c r="A213" s="163"/>
      <c r="B213" s="164"/>
      <c r="C213" s="165"/>
      <c r="D213" s="123"/>
      <c r="E213" s="123"/>
      <c r="F213" s="109"/>
      <c r="G213" s="123"/>
      <c r="H213" s="107"/>
    </row>
    <row r="214" spans="1:8" s="108" customFormat="1" x14ac:dyDescent="0.25">
      <c r="A214" s="163"/>
      <c r="B214" s="164"/>
      <c r="C214" s="165"/>
      <c r="D214" s="123"/>
      <c r="E214" s="123"/>
      <c r="F214" s="109"/>
      <c r="G214" s="123"/>
      <c r="H214" s="107"/>
    </row>
    <row r="215" spans="1:8" s="108" customFormat="1" x14ac:dyDescent="0.25">
      <c r="A215" s="163"/>
      <c r="B215" s="164"/>
      <c r="C215" s="165"/>
      <c r="D215" s="123"/>
      <c r="E215" s="123"/>
      <c r="F215" s="109"/>
      <c r="G215" s="123"/>
      <c r="H215" s="107"/>
    </row>
    <row r="216" spans="1:8" s="108" customFormat="1" x14ac:dyDescent="0.25">
      <c r="A216" s="163"/>
      <c r="B216" s="164"/>
      <c r="C216" s="165"/>
      <c r="D216" s="123"/>
      <c r="E216" s="123"/>
      <c r="F216" s="109"/>
      <c r="G216" s="123"/>
      <c r="H216" s="107"/>
    </row>
    <row r="217" spans="1:8" s="108" customFormat="1" x14ac:dyDescent="0.25">
      <c r="A217" s="163"/>
      <c r="B217" s="164"/>
      <c r="C217" s="165"/>
      <c r="D217" s="123"/>
      <c r="E217" s="123"/>
      <c r="F217" s="109"/>
      <c r="G217" s="123"/>
      <c r="H217" s="107"/>
    </row>
    <row r="218" spans="1:8" s="108" customFormat="1" x14ac:dyDescent="0.25">
      <c r="A218" s="163"/>
      <c r="B218" s="164"/>
      <c r="C218" s="165"/>
      <c r="D218" s="123"/>
      <c r="E218" s="123"/>
      <c r="F218" s="109"/>
      <c r="G218" s="123"/>
      <c r="H218" s="107"/>
    </row>
    <row r="219" spans="1:8" s="108" customFormat="1" x14ac:dyDescent="0.25">
      <c r="A219" s="163"/>
      <c r="B219" s="164"/>
      <c r="C219" s="165"/>
      <c r="D219" s="123"/>
      <c r="E219" s="123"/>
      <c r="F219" s="109"/>
      <c r="G219" s="123"/>
      <c r="H219" s="107"/>
    </row>
    <row r="220" spans="1:8" s="108" customFormat="1" x14ac:dyDescent="0.25">
      <c r="A220" s="163"/>
      <c r="B220" s="164"/>
      <c r="C220" s="165"/>
      <c r="D220" s="123"/>
      <c r="E220" s="123"/>
      <c r="F220" s="109"/>
      <c r="G220" s="123"/>
      <c r="H220" s="107"/>
    </row>
    <row r="221" spans="1:8" s="108" customFormat="1" x14ac:dyDescent="0.25">
      <c r="A221" s="163"/>
      <c r="B221" s="164"/>
      <c r="C221" s="165"/>
      <c r="D221" s="123"/>
      <c r="E221" s="123"/>
      <c r="F221" s="109"/>
      <c r="G221" s="123"/>
      <c r="H221" s="107"/>
    </row>
    <row r="222" spans="1:8" s="108" customFormat="1" x14ac:dyDescent="0.25">
      <c r="A222" s="163"/>
      <c r="B222" s="164"/>
      <c r="C222" s="165"/>
      <c r="D222" s="123"/>
      <c r="E222" s="123"/>
      <c r="F222" s="109"/>
      <c r="G222" s="123"/>
      <c r="H222" s="107"/>
    </row>
    <row r="223" spans="1:8" s="108" customFormat="1" x14ac:dyDescent="0.25">
      <c r="A223" s="163"/>
      <c r="B223" s="164"/>
      <c r="C223" s="165"/>
      <c r="D223" s="123"/>
      <c r="E223" s="123"/>
      <c r="F223" s="109"/>
      <c r="G223" s="123"/>
      <c r="H223" s="107"/>
    </row>
    <row r="224" spans="1:8" s="108" customFormat="1" x14ac:dyDescent="0.25">
      <c r="A224" s="163"/>
      <c r="B224" s="164"/>
      <c r="C224" s="165"/>
      <c r="D224" s="123"/>
      <c r="E224" s="123"/>
      <c r="F224" s="109"/>
      <c r="G224" s="123"/>
      <c r="H224" s="107"/>
    </row>
    <row r="225" spans="1:8" s="108" customFormat="1" x14ac:dyDescent="0.25">
      <c r="A225" s="163"/>
      <c r="B225" s="164"/>
      <c r="C225" s="165"/>
      <c r="D225" s="123"/>
      <c r="E225" s="123"/>
      <c r="F225" s="109"/>
      <c r="G225" s="123"/>
      <c r="H225" s="107"/>
    </row>
    <row r="226" spans="1:8" s="108" customFormat="1" x14ac:dyDescent="0.25">
      <c r="A226" s="163"/>
      <c r="B226" s="164"/>
      <c r="C226" s="165"/>
      <c r="D226" s="123"/>
      <c r="E226" s="123"/>
      <c r="F226" s="109"/>
      <c r="G226" s="123"/>
      <c r="H226" s="107"/>
    </row>
    <row r="227" spans="1:8" s="108" customFormat="1" x14ac:dyDescent="0.25">
      <c r="A227" s="163"/>
      <c r="B227" s="164"/>
      <c r="C227" s="165"/>
      <c r="D227" s="123"/>
      <c r="E227" s="123"/>
      <c r="F227" s="109"/>
      <c r="G227" s="123"/>
      <c r="H227" s="107"/>
    </row>
    <row r="228" spans="1:8" s="108" customFormat="1" x14ac:dyDescent="0.25">
      <c r="A228" s="163"/>
      <c r="B228" s="164"/>
      <c r="C228" s="165"/>
      <c r="D228" s="123"/>
      <c r="E228" s="123"/>
      <c r="F228" s="109"/>
      <c r="G228" s="123"/>
      <c r="H228" s="107"/>
    </row>
    <row r="229" spans="1:8" s="108" customFormat="1" x14ac:dyDescent="0.25">
      <c r="A229" s="163"/>
      <c r="B229" s="164"/>
      <c r="C229" s="165"/>
      <c r="D229" s="123"/>
      <c r="E229" s="123"/>
      <c r="F229" s="109"/>
      <c r="G229" s="123"/>
      <c r="H229" s="107"/>
    </row>
    <row r="230" spans="1:8" s="108" customFormat="1" x14ac:dyDescent="0.25">
      <c r="A230" s="163"/>
      <c r="B230" s="164"/>
      <c r="C230" s="165"/>
      <c r="D230" s="123"/>
      <c r="E230" s="123"/>
      <c r="F230" s="109"/>
      <c r="G230" s="123"/>
      <c r="H230" s="107"/>
    </row>
    <row r="231" spans="1:8" s="108" customFormat="1" x14ac:dyDescent="0.25">
      <c r="A231" s="163"/>
      <c r="B231" s="164"/>
      <c r="C231" s="165"/>
      <c r="D231" s="123"/>
      <c r="E231" s="123"/>
      <c r="F231" s="109"/>
      <c r="G231" s="123"/>
      <c r="H231" s="107"/>
    </row>
    <row r="232" spans="1:8" s="108" customFormat="1" x14ac:dyDescent="0.25">
      <c r="A232" s="163"/>
      <c r="B232" s="164"/>
      <c r="C232" s="165"/>
      <c r="D232" s="123"/>
      <c r="E232" s="123"/>
      <c r="F232" s="109"/>
      <c r="G232" s="123"/>
      <c r="H232" s="107"/>
    </row>
    <row r="233" spans="1:8" s="108" customFormat="1" x14ac:dyDescent="0.25">
      <c r="A233" s="163"/>
      <c r="B233" s="164"/>
      <c r="C233" s="165"/>
      <c r="D233" s="123"/>
      <c r="E233" s="123"/>
      <c r="F233" s="109"/>
      <c r="G233" s="123"/>
      <c r="H233" s="107"/>
    </row>
    <row r="234" spans="1:8" s="108" customFormat="1" x14ac:dyDescent="0.25">
      <c r="A234" s="163"/>
      <c r="B234" s="164"/>
      <c r="C234" s="165"/>
      <c r="D234" s="123"/>
      <c r="E234" s="123"/>
      <c r="F234" s="109"/>
      <c r="G234" s="123"/>
      <c r="H234" s="107"/>
    </row>
    <row r="235" spans="1:8" s="108" customFormat="1" x14ac:dyDescent="0.25">
      <c r="A235" s="163"/>
      <c r="B235" s="164"/>
      <c r="C235" s="165"/>
      <c r="D235" s="123"/>
      <c r="E235" s="123"/>
      <c r="F235" s="109"/>
      <c r="G235" s="123"/>
      <c r="H235" s="107"/>
    </row>
    <row r="236" spans="1:8" s="108" customFormat="1" x14ac:dyDescent="0.25">
      <c r="A236" s="163"/>
      <c r="B236" s="164"/>
      <c r="C236" s="165"/>
      <c r="D236" s="123"/>
      <c r="E236" s="123"/>
      <c r="F236" s="109"/>
      <c r="G236" s="123"/>
      <c r="H236" s="107"/>
    </row>
    <row r="237" spans="1:8" s="108" customFormat="1" x14ac:dyDescent="0.25">
      <c r="A237" s="163"/>
      <c r="B237" s="164"/>
      <c r="C237" s="165"/>
      <c r="D237" s="123"/>
      <c r="E237" s="123"/>
      <c r="F237" s="109"/>
      <c r="G237" s="123"/>
      <c r="H237" s="107"/>
    </row>
    <row r="238" spans="1:8" s="108" customFormat="1" x14ac:dyDescent="0.25">
      <c r="A238" s="163"/>
      <c r="B238" s="164"/>
      <c r="C238" s="165"/>
      <c r="D238" s="123"/>
      <c r="E238" s="123"/>
      <c r="F238" s="109"/>
      <c r="G238" s="123"/>
      <c r="H238" s="107"/>
    </row>
    <row r="239" spans="1:8" s="108" customFormat="1" x14ac:dyDescent="0.25">
      <c r="A239" s="163"/>
      <c r="B239" s="164"/>
      <c r="C239" s="165"/>
      <c r="D239" s="123"/>
      <c r="E239" s="123"/>
      <c r="F239" s="109"/>
      <c r="G239" s="123"/>
      <c r="H239" s="107"/>
    </row>
    <row r="240" spans="1:8" s="108" customFormat="1" x14ac:dyDescent="0.25">
      <c r="A240" s="163"/>
      <c r="B240" s="164"/>
      <c r="C240" s="165"/>
      <c r="D240" s="123"/>
      <c r="E240" s="123"/>
      <c r="F240" s="109"/>
      <c r="G240" s="123"/>
      <c r="H240" s="107"/>
    </row>
    <row r="241" spans="1:8" s="108" customFormat="1" x14ac:dyDescent="0.25">
      <c r="A241" s="163"/>
      <c r="B241" s="164"/>
      <c r="C241" s="165"/>
      <c r="D241" s="123"/>
      <c r="E241" s="123"/>
      <c r="F241" s="109"/>
      <c r="G241" s="123"/>
      <c r="H241" s="107"/>
    </row>
    <row r="242" spans="1:8" s="108" customFormat="1" x14ac:dyDescent="0.25">
      <c r="A242" s="163"/>
      <c r="B242" s="164"/>
      <c r="C242" s="165"/>
      <c r="D242" s="123"/>
      <c r="E242" s="123"/>
      <c r="F242" s="109"/>
      <c r="G242" s="123"/>
      <c r="H242" s="107"/>
    </row>
    <row r="243" spans="1:8" s="108" customFormat="1" x14ac:dyDescent="0.25">
      <c r="A243" s="163"/>
      <c r="B243" s="164"/>
      <c r="C243" s="165"/>
      <c r="D243" s="123"/>
      <c r="E243" s="123"/>
      <c r="F243" s="109"/>
      <c r="G243" s="123"/>
      <c r="H243" s="107"/>
    </row>
    <row r="244" spans="1:8" s="108" customFormat="1" x14ac:dyDescent="0.25">
      <c r="A244" s="163"/>
      <c r="B244" s="164"/>
      <c r="C244" s="165"/>
      <c r="D244" s="123"/>
      <c r="E244" s="123"/>
      <c r="F244" s="109"/>
      <c r="G244" s="123"/>
      <c r="H244" s="107"/>
    </row>
    <row r="245" spans="1:8" s="108" customFormat="1" x14ac:dyDescent="0.25">
      <c r="A245" s="163"/>
      <c r="B245" s="164"/>
      <c r="C245" s="165"/>
      <c r="D245" s="123"/>
      <c r="E245" s="123"/>
      <c r="F245" s="109"/>
      <c r="G245" s="123"/>
      <c r="H245" s="107"/>
    </row>
    <row r="246" spans="1:8" s="108" customFormat="1" x14ac:dyDescent="0.25">
      <c r="A246" s="163"/>
      <c r="B246" s="164"/>
      <c r="C246" s="165"/>
      <c r="D246" s="123"/>
      <c r="E246" s="123"/>
      <c r="F246" s="109"/>
      <c r="G246" s="123"/>
      <c r="H246" s="107"/>
    </row>
    <row r="247" spans="1:8" s="108" customFormat="1" x14ac:dyDescent="0.25">
      <c r="A247" s="163"/>
      <c r="B247" s="164"/>
      <c r="C247" s="165"/>
      <c r="D247" s="123"/>
      <c r="E247" s="123"/>
      <c r="F247" s="109"/>
      <c r="G247" s="123"/>
      <c r="H247" s="107"/>
    </row>
    <row r="248" spans="1:8" s="108" customFormat="1" x14ac:dyDescent="0.25">
      <c r="A248" s="163"/>
      <c r="B248" s="164"/>
      <c r="C248" s="165"/>
      <c r="D248" s="123"/>
      <c r="E248" s="123"/>
      <c r="F248" s="109"/>
      <c r="G248" s="123"/>
      <c r="H248" s="107"/>
    </row>
    <row r="249" spans="1:8" s="108" customFormat="1" x14ac:dyDescent="0.25">
      <c r="A249" s="163"/>
      <c r="B249" s="164"/>
      <c r="C249" s="165"/>
      <c r="D249" s="123"/>
      <c r="E249" s="123"/>
      <c r="F249" s="109"/>
      <c r="G249" s="123"/>
      <c r="H249" s="107"/>
    </row>
    <row r="250" spans="1:8" s="108" customFormat="1" x14ac:dyDescent="0.25">
      <c r="A250" s="163"/>
      <c r="B250" s="164"/>
      <c r="C250" s="165"/>
      <c r="D250" s="123"/>
      <c r="E250" s="123"/>
      <c r="F250" s="109"/>
      <c r="G250" s="123"/>
      <c r="H250" s="107"/>
    </row>
    <row r="251" spans="1:8" s="108" customFormat="1" x14ac:dyDescent="0.25">
      <c r="A251" s="163"/>
      <c r="B251" s="164"/>
      <c r="C251" s="165"/>
      <c r="D251" s="123"/>
      <c r="E251" s="123"/>
      <c r="F251" s="109"/>
      <c r="G251" s="123"/>
      <c r="H251" s="107"/>
    </row>
    <row r="252" spans="1:8" s="108" customFormat="1" x14ac:dyDescent="0.25">
      <c r="A252" s="163"/>
      <c r="B252" s="164"/>
      <c r="C252" s="165"/>
      <c r="D252" s="123"/>
      <c r="E252" s="123"/>
      <c r="F252" s="109"/>
      <c r="G252" s="123"/>
      <c r="H252" s="107"/>
    </row>
    <row r="253" spans="1:8" s="108" customFormat="1" x14ac:dyDescent="0.25">
      <c r="A253" s="163"/>
      <c r="B253" s="164"/>
      <c r="C253" s="165"/>
      <c r="D253" s="123"/>
      <c r="E253" s="123"/>
      <c r="F253" s="109"/>
      <c r="G253" s="123"/>
      <c r="H253" s="107"/>
    </row>
    <row r="254" spans="1:8" s="108" customFormat="1" x14ac:dyDescent="0.25">
      <c r="A254" s="163"/>
      <c r="B254" s="164"/>
      <c r="C254" s="165"/>
      <c r="D254" s="123"/>
      <c r="E254" s="123"/>
      <c r="F254" s="109"/>
      <c r="G254" s="123"/>
      <c r="H254" s="107"/>
    </row>
    <row r="255" spans="1:8" s="108" customFormat="1" x14ac:dyDescent="0.25">
      <c r="A255" s="163"/>
      <c r="B255" s="164"/>
      <c r="C255" s="165"/>
      <c r="D255" s="123"/>
      <c r="E255" s="123"/>
      <c r="F255" s="109"/>
      <c r="G255" s="123"/>
      <c r="H255" s="107"/>
    </row>
    <row r="256" spans="1:8" s="108" customFormat="1" x14ac:dyDescent="0.25">
      <c r="A256" s="163"/>
      <c r="B256" s="164"/>
      <c r="C256" s="165"/>
      <c r="D256" s="123"/>
      <c r="E256" s="123"/>
      <c r="F256" s="109"/>
      <c r="G256" s="123"/>
      <c r="H256" s="107"/>
    </row>
    <row r="257" spans="1:8" s="108" customFormat="1" x14ac:dyDescent="0.25">
      <c r="A257" s="163"/>
      <c r="B257" s="164"/>
      <c r="C257" s="165"/>
      <c r="D257" s="123"/>
      <c r="E257" s="123"/>
      <c r="F257" s="109"/>
      <c r="G257" s="123"/>
      <c r="H257" s="107"/>
    </row>
    <row r="258" spans="1:8" s="108" customFormat="1" x14ac:dyDescent="0.25">
      <c r="A258" s="163"/>
      <c r="B258" s="164"/>
      <c r="C258" s="165"/>
      <c r="D258" s="123"/>
      <c r="E258" s="123"/>
      <c r="F258" s="109"/>
      <c r="G258" s="123"/>
      <c r="H258" s="107"/>
    </row>
    <row r="259" spans="1:8" s="108" customFormat="1" x14ac:dyDescent="0.25">
      <c r="A259" s="163"/>
      <c r="B259" s="164"/>
      <c r="C259" s="165"/>
      <c r="D259" s="123"/>
      <c r="E259" s="123"/>
      <c r="F259" s="109"/>
      <c r="G259" s="123"/>
      <c r="H259" s="107"/>
    </row>
    <row r="260" spans="1:8" s="108" customFormat="1" x14ac:dyDescent="0.25">
      <c r="A260" s="163"/>
      <c r="B260" s="164"/>
      <c r="C260" s="165"/>
      <c r="D260" s="123"/>
      <c r="E260" s="123"/>
      <c r="F260" s="109"/>
      <c r="G260" s="123"/>
      <c r="H260" s="107"/>
    </row>
    <row r="261" spans="1:8" s="108" customFormat="1" x14ac:dyDescent="0.25">
      <c r="A261" s="163"/>
      <c r="B261" s="164"/>
      <c r="C261" s="165"/>
      <c r="D261" s="123"/>
      <c r="E261" s="123"/>
      <c r="F261" s="109"/>
      <c r="G261" s="123"/>
      <c r="H261" s="107"/>
    </row>
    <row r="262" spans="1:8" s="108" customFormat="1" x14ac:dyDescent="0.25">
      <c r="A262" s="163"/>
      <c r="B262" s="164"/>
      <c r="C262" s="165"/>
      <c r="D262" s="123"/>
      <c r="E262" s="123"/>
      <c r="F262" s="109"/>
      <c r="G262" s="123"/>
      <c r="H262" s="107"/>
    </row>
    <row r="263" spans="1:8" s="108" customFormat="1" x14ac:dyDescent="0.25">
      <c r="A263" s="163"/>
      <c r="B263" s="164"/>
      <c r="C263" s="165"/>
      <c r="D263" s="123"/>
      <c r="E263" s="123"/>
      <c r="F263" s="109"/>
      <c r="G263" s="123"/>
      <c r="H263" s="107"/>
    </row>
    <row r="264" spans="1:8" s="108" customFormat="1" x14ac:dyDescent="0.25">
      <c r="A264" s="163"/>
      <c r="B264" s="164"/>
      <c r="C264" s="165"/>
      <c r="D264" s="123"/>
      <c r="E264" s="123"/>
      <c r="F264" s="109"/>
      <c r="G264" s="123"/>
      <c r="H264" s="107"/>
    </row>
    <row r="265" spans="1:8" s="108" customFormat="1" x14ac:dyDescent="0.25">
      <c r="A265" s="163"/>
      <c r="B265" s="164"/>
      <c r="C265" s="165"/>
      <c r="D265" s="123"/>
      <c r="E265" s="123"/>
      <c r="F265" s="109"/>
      <c r="G265" s="123"/>
      <c r="H265" s="107"/>
    </row>
    <row r="266" spans="1:8" s="108" customFormat="1" x14ac:dyDescent="0.25">
      <c r="A266" s="163"/>
      <c r="B266" s="164"/>
      <c r="C266" s="165"/>
      <c r="D266" s="123"/>
      <c r="E266" s="123"/>
      <c r="F266" s="109"/>
      <c r="G266" s="123"/>
      <c r="H266" s="107"/>
    </row>
    <row r="267" spans="1:8" s="108" customFormat="1" x14ac:dyDescent="0.25">
      <c r="A267" s="163"/>
      <c r="B267" s="164"/>
      <c r="C267" s="165"/>
      <c r="D267" s="123"/>
      <c r="E267" s="123"/>
      <c r="F267" s="109"/>
      <c r="G267" s="123"/>
      <c r="H267" s="107"/>
    </row>
    <row r="268" spans="1:8" s="108" customFormat="1" x14ac:dyDescent="0.25">
      <c r="A268" s="163"/>
      <c r="B268" s="164"/>
      <c r="C268" s="165"/>
      <c r="D268" s="123"/>
      <c r="E268" s="123"/>
      <c r="F268" s="109"/>
      <c r="G268" s="123"/>
      <c r="H268" s="107"/>
    </row>
    <row r="269" spans="1:8" s="108" customFormat="1" x14ac:dyDescent="0.25">
      <c r="A269" s="163"/>
      <c r="B269" s="164"/>
      <c r="C269" s="165"/>
      <c r="D269" s="123"/>
      <c r="E269" s="123"/>
      <c r="F269" s="109"/>
      <c r="G269" s="123"/>
      <c r="H269" s="107"/>
    </row>
    <row r="270" spans="1:8" s="108" customFormat="1" x14ac:dyDescent="0.25">
      <c r="A270" s="163"/>
      <c r="B270" s="164"/>
      <c r="C270" s="165"/>
      <c r="D270" s="123"/>
      <c r="E270" s="123"/>
      <c r="F270" s="109"/>
      <c r="G270" s="123"/>
      <c r="H270" s="107"/>
    </row>
    <row r="271" spans="1:8" s="108" customFormat="1" x14ac:dyDescent="0.25">
      <c r="A271" s="163"/>
      <c r="B271" s="164"/>
      <c r="C271" s="165"/>
      <c r="D271" s="123"/>
      <c r="E271" s="123"/>
      <c r="F271" s="109"/>
      <c r="G271" s="123"/>
      <c r="H271" s="107"/>
    </row>
    <row r="272" spans="1:8" s="108" customFormat="1" x14ac:dyDescent="0.25">
      <c r="A272" s="163"/>
      <c r="B272" s="164"/>
      <c r="C272" s="165"/>
      <c r="D272" s="123"/>
      <c r="E272" s="123"/>
      <c r="F272" s="109"/>
      <c r="G272" s="123"/>
      <c r="H272" s="107"/>
    </row>
    <row r="273" spans="1:8" s="108" customFormat="1" x14ac:dyDescent="0.25">
      <c r="A273" s="163"/>
      <c r="B273" s="164"/>
      <c r="C273" s="165"/>
      <c r="D273" s="123"/>
      <c r="E273" s="123"/>
      <c r="F273" s="109"/>
      <c r="G273" s="123"/>
      <c r="H273" s="107"/>
    </row>
    <row r="274" spans="1:8" s="108" customFormat="1" x14ac:dyDescent="0.25">
      <c r="A274" s="163"/>
      <c r="B274" s="164"/>
      <c r="C274" s="165"/>
      <c r="D274" s="123"/>
      <c r="E274" s="123"/>
      <c r="F274" s="109"/>
      <c r="G274" s="123"/>
      <c r="H274" s="107"/>
    </row>
    <row r="275" spans="1:8" s="108" customFormat="1" x14ac:dyDescent="0.25">
      <c r="A275" s="163"/>
      <c r="B275" s="164"/>
      <c r="C275" s="165"/>
      <c r="D275" s="123"/>
      <c r="E275" s="123"/>
      <c r="F275" s="109"/>
      <c r="G275" s="123"/>
      <c r="H275" s="107"/>
    </row>
    <row r="276" spans="1:8" s="108" customFormat="1" x14ac:dyDescent="0.25">
      <c r="A276" s="163"/>
      <c r="B276" s="164"/>
      <c r="C276" s="165"/>
      <c r="D276" s="123"/>
      <c r="E276" s="123"/>
      <c r="F276" s="109"/>
      <c r="G276" s="123"/>
      <c r="H276" s="107"/>
    </row>
    <row r="277" spans="1:8" s="108" customFormat="1" x14ac:dyDescent="0.25">
      <c r="A277" s="163"/>
      <c r="B277" s="164"/>
      <c r="C277" s="165"/>
      <c r="D277" s="123"/>
      <c r="E277" s="123"/>
      <c r="F277" s="109"/>
      <c r="G277" s="123"/>
      <c r="H277" s="107"/>
    </row>
    <row r="278" spans="1:8" s="108" customFormat="1" x14ac:dyDescent="0.25">
      <c r="A278" s="163"/>
      <c r="B278" s="164"/>
      <c r="C278" s="165"/>
      <c r="D278" s="123"/>
      <c r="E278" s="123"/>
      <c r="F278" s="109"/>
      <c r="G278" s="123"/>
      <c r="H278" s="107"/>
    </row>
    <row r="279" spans="1:8" s="108" customFormat="1" x14ac:dyDescent="0.25">
      <c r="A279" s="163"/>
      <c r="B279" s="164"/>
      <c r="C279" s="165"/>
      <c r="D279" s="123"/>
      <c r="E279" s="123"/>
      <c r="F279" s="109"/>
      <c r="G279" s="123"/>
      <c r="H279" s="107"/>
    </row>
    <row r="280" spans="1:8" s="108" customFormat="1" x14ac:dyDescent="0.25">
      <c r="A280" s="163"/>
      <c r="B280" s="164"/>
      <c r="C280" s="165"/>
      <c r="D280" s="123"/>
      <c r="E280" s="123"/>
      <c r="F280" s="109"/>
      <c r="G280" s="123"/>
      <c r="H280" s="107"/>
    </row>
    <row r="281" spans="1:8" s="108" customFormat="1" x14ac:dyDescent="0.25">
      <c r="A281" s="163"/>
      <c r="B281" s="164"/>
      <c r="C281" s="165"/>
      <c r="D281" s="123"/>
      <c r="E281" s="123"/>
      <c r="F281" s="109"/>
      <c r="G281" s="123"/>
      <c r="H281" s="107"/>
    </row>
    <row r="282" spans="1:8" s="108" customFormat="1" x14ac:dyDescent="0.25">
      <c r="A282" s="163"/>
      <c r="B282" s="164"/>
      <c r="C282" s="165"/>
      <c r="D282" s="123"/>
      <c r="E282" s="123"/>
      <c r="F282" s="109"/>
      <c r="G282" s="123"/>
      <c r="H282" s="107"/>
    </row>
    <row r="283" spans="1:8" s="108" customFormat="1" x14ac:dyDescent="0.25">
      <c r="A283" s="163"/>
      <c r="B283" s="164"/>
      <c r="C283" s="165"/>
      <c r="D283" s="123"/>
      <c r="E283" s="123"/>
      <c r="F283" s="109"/>
      <c r="G283" s="123"/>
      <c r="H283" s="107"/>
    </row>
    <row r="284" spans="1:8" s="108" customFormat="1" x14ac:dyDescent="0.25">
      <c r="A284" s="163"/>
      <c r="B284" s="164"/>
      <c r="C284" s="165"/>
      <c r="D284" s="123"/>
      <c r="E284" s="123"/>
      <c r="F284" s="109"/>
      <c r="G284" s="123"/>
      <c r="H284" s="107"/>
    </row>
    <row r="285" spans="1:8" s="108" customFormat="1" x14ac:dyDescent="0.25">
      <c r="A285" s="163"/>
      <c r="B285" s="164"/>
      <c r="C285" s="165"/>
      <c r="D285" s="123"/>
      <c r="E285" s="123"/>
      <c r="F285" s="109"/>
      <c r="G285" s="123"/>
      <c r="H285" s="107"/>
    </row>
    <row r="286" spans="1:8" s="108" customFormat="1" x14ac:dyDescent="0.25">
      <c r="A286" s="163"/>
      <c r="B286" s="164"/>
      <c r="C286" s="165"/>
      <c r="D286" s="123"/>
      <c r="E286" s="123"/>
      <c r="F286" s="109"/>
      <c r="G286" s="123"/>
      <c r="H286" s="107"/>
    </row>
    <row r="287" spans="1:8" s="108" customFormat="1" x14ac:dyDescent="0.25">
      <c r="A287" s="163"/>
      <c r="B287" s="164"/>
      <c r="C287" s="165"/>
      <c r="D287" s="123"/>
      <c r="E287" s="123"/>
      <c r="F287" s="109"/>
      <c r="G287" s="123"/>
      <c r="H287" s="107"/>
    </row>
    <row r="288" spans="1:8" s="108" customFormat="1" x14ac:dyDescent="0.25">
      <c r="A288" s="163"/>
      <c r="B288" s="164"/>
      <c r="C288" s="165"/>
      <c r="D288" s="123"/>
      <c r="E288" s="123"/>
      <c r="F288" s="109"/>
      <c r="G288" s="123"/>
      <c r="H288" s="107"/>
    </row>
    <row r="289" spans="1:8" s="108" customFormat="1" x14ac:dyDescent="0.25">
      <c r="A289" s="163"/>
      <c r="B289" s="164"/>
      <c r="C289" s="165"/>
      <c r="D289" s="123"/>
      <c r="E289" s="123"/>
      <c r="F289" s="109"/>
      <c r="G289" s="123"/>
      <c r="H289" s="107"/>
    </row>
    <row r="290" spans="1:8" s="108" customFormat="1" x14ac:dyDescent="0.25">
      <c r="A290" s="163"/>
      <c r="B290" s="164"/>
      <c r="C290" s="165"/>
      <c r="D290" s="123"/>
      <c r="E290" s="123"/>
      <c r="F290" s="109"/>
      <c r="G290" s="123"/>
      <c r="H290" s="107"/>
    </row>
    <row r="291" spans="1:8" s="108" customFormat="1" x14ac:dyDescent="0.25">
      <c r="A291" s="163"/>
      <c r="B291" s="164"/>
      <c r="C291" s="165"/>
      <c r="D291" s="123"/>
      <c r="E291" s="123"/>
      <c r="F291" s="109"/>
      <c r="G291" s="123"/>
      <c r="H291" s="107"/>
    </row>
    <row r="292" spans="1:8" s="108" customFormat="1" x14ac:dyDescent="0.25">
      <c r="A292" s="163"/>
      <c r="B292" s="164"/>
      <c r="C292" s="165"/>
      <c r="D292" s="123"/>
      <c r="E292" s="123"/>
      <c r="F292" s="109"/>
      <c r="G292" s="123"/>
      <c r="H292" s="107"/>
    </row>
    <row r="293" spans="1:8" s="108" customFormat="1" x14ac:dyDescent="0.25">
      <c r="A293" s="163"/>
      <c r="B293" s="164"/>
      <c r="C293" s="165"/>
      <c r="D293" s="123"/>
      <c r="E293" s="123"/>
      <c r="F293" s="109"/>
      <c r="G293" s="123"/>
      <c r="H293" s="107"/>
    </row>
    <row r="294" spans="1:8" s="108" customFormat="1" x14ac:dyDescent="0.25">
      <c r="A294" s="163"/>
      <c r="B294" s="164"/>
      <c r="C294" s="165"/>
      <c r="D294" s="123"/>
      <c r="E294" s="123"/>
      <c r="F294" s="109"/>
      <c r="G294" s="123"/>
      <c r="H294" s="107"/>
    </row>
    <row r="295" spans="1:8" s="108" customFormat="1" x14ac:dyDescent="0.25">
      <c r="A295" s="163"/>
      <c r="B295" s="164"/>
      <c r="C295" s="165"/>
      <c r="D295" s="123"/>
      <c r="E295" s="123"/>
      <c r="F295" s="109"/>
      <c r="G295" s="123"/>
      <c r="H295" s="107"/>
    </row>
    <row r="296" spans="1:8" s="108" customFormat="1" x14ac:dyDescent="0.25">
      <c r="A296" s="163"/>
      <c r="B296" s="164"/>
      <c r="C296" s="165"/>
      <c r="D296" s="123"/>
      <c r="E296" s="123"/>
      <c r="F296" s="109"/>
      <c r="G296" s="123"/>
      <c r="H296" s="107"/>
    </row>
    <row r="297" spans="1:8" s="108" customFormat="1" x14ac:dyDescent="0.25">
      <c r="A297" s="163"/>
      <c r="B297" s="164"/>
      <c r="C297" s="165"/>
      <c r="D297" s="123"/>
      <c r="E297" s="123"/>
      <c r="F297" s="109"/>
      <c r="G297" s="123"/>
      <c r="H297" s="107"/>
    </row>
    <row r="298" spans="1:8" s="108" customFormat="1" x14ac:dyDescent="0.25">
      <c r="A298" s="163"/>
      <c r="B298" s="164"/>
      <c r="C298" s="165"/>
      <c r="D298" s="123"/>
      <c r="E298" s="123"/>
      <c r="F298" s="109"/>
      <c r="G298" s="123"/>
      <c r="H298" s="107"/>
    </row>
    <row r="299" spans="1:8" s="108" customFormat="1" x14ac:dyDescent="0.25">
      <c r="A299" s="163"/>
      <c r="B299" s="164"/>
      <c r="C299" s="165"/>
      <c r="D299" s="123"/>
      <c r="E299" s="123"/>
      <c r="F299" s="109"/>
      <c r="G299" s="123"/>
      <c r="H299" s="107"/>
    </row>
    <row r="300" spans="1:8" s="108" customFormat="1" x14ac:dyDescent="0.25">
      <c r="A300" s="163"/>
      <c r="B300" s="164"/>
      <c r="C300" s="165"/>
      <c r="D300" s="123"/>
      <c r="E300" s="123"/>
      <c r="F300" s="109"/>
      <c r="G300" s="123"/>
      <c r="H300" s="107"/>
    </row>
    <row r="301" spans="1:8" s="108" customFormat="1" x14ac:dyDescent="0.25">
      <c r="A301" s="163"/>
      <c r="B301" s="164"/>
      <c r="C301" s="165"/>
      <c r="D301" s="123"/>
      <c r="E301" s="123"/>
      <c r="F301" s="109"/>
      <c r="G301" s="123"/>
      <c r="H301" s="107"/>
    </row>
    <row r="302" spans="1:8" s="108" customFormat="1" x14ac:dyDescent="0.25">
      <c r="A302" s="163"/>
      <c r="B302" s="164"/>
      <c r="C302" s="165"/>
      <c r="D302" s="123"/>
      <c r="E302" s="123"/>
      <c r="F302" s="109"/>
      <c r="G302" s="123"/>
      <c r="H302" s="107"/>
    </row>
    <row r="303" spans="1:8" s="108" customFormat="1" x14ac:dyDescent="0.25">
      <c r="A303" s="163"/>
      <c r="B303" s="164"/>
      <c r="C303" s="165"/>
      <c r="D303" s="123"/>
      <c r="E303" s="123"/>
      <c r="F303" s="109"/>
      <c r="G303" s="123"/>
      <c r="H303" s="107"/>
    </row>
    <row r="304" spans="1:8" s="108" customFormat="1" x14ac:dyDescent="0.25">
      <c r="A304" s="163"/>
      <c r="B304" s="164"/>
      <c r="C304" s="165"/>
      <c r="D304" s="123"/>
      <c r="E304" s="123"/>
      <c r="F304" s="109"/>
      <c r="G304" s="123"/>
      <c r="H304" s="107"/>
    </row>
    <row r="305" spans="1:8" s="108" customFormat="1" x14ac:dyDescent="0.25">
      <c r="A305" s="163"/>
      <c r="B305" s="164"/>
      <c r="C305" s="165"/>
      <c r="D305" s="123"/>
      <c r="E305" s="123"/>
      <c r="F305" s="109"/>
      <c r="G305" s="123"/>
      <c r="H305" s="107"/>
    </row>
    <row r="306" spans="1:8" s="108" customFormat="1" x14ac:dyDescent="0.25">
      <c r="A306" s="163"/>
      <c r="B306" s="164"/>
      <c r="C306" s="165"/>
      <c r="D306" s="123"/>
      <c r="E306" s="123"/>
      <c r="F306" s="109"/>
      <c r="G306" s="123"/>
      <c r="H306" s="107"/>
    </row>
    <row r="307" spans="1:8" s="108" customFormat="1" x14ac:dyDescent="0.25">
      <c r="A307" s="163"/>
      <c r="B307" s="164"/>
      <c r="C307" s="165"/>
      <c r="D307" s="123"/>
      <c r="E307" s="123"/>
      <c r="F307" s="109"/>
      <c r="G307" s="123"/>
      <c r="H307" s="107"/>
    </row>
    <row r="308" spans="1:8" s="108" customFormat="1" x14ac:dyDescent="0.25">
      <c r="A308" s="163"/>
      <c r="B308" s="164"/>
      <c r="C308" s="165"/>
      <c r="D308" s="123"/>
      <c r="E308" s="123"/>
      <c r="F308" s="109"/>
      <c r="G308" s="123"/>
      <c r="H308" s="107"/>
    </row>
    <row r="309" spans="1:8" s="108" customFormat="1" x14ac:dyDescent="0.25">
      <c r="A309" s="163"/>
      <c r="B309" s="164"/>
      <c r="C309" s="165"/>
      <c r="D309" s="123"/>
      <c r="E309" s="123"/>
      <c r="F309" s="109"/>
      <c r="G309" s="123"/>
      <c r="H309" s="107"/>
    </row>
    <row r="310" spans="1:8" s="108" customFormat="1" x14ac:dyDescent="0.25">
      <c r="A310" s="163"/>
      <c r="B310" s="164"/>
      <c r="C310" s="165"/>
      <c r="D310" s="123"/>
      <c r="E310" s="123"/>
      <c r="F310" s="109"/>
      <c r="G310" s="123"/>
      <c r="H310" s="107"/>
    </row>
    <row r="311" spans="1:8" s="108" customFormat="1" x14ac:dyDescent="0.25">
      <c r="A311" s="163"/>
      <c r="B311" s="164"/>
      <c r="C311" s="165"/>
      <c r="D311" s="123"/>
      <c r="E311" s="123"/>
      <c r="F311" s="109"/>
      <c r="G311" s="123"/>
      <c r="H311" s="107"/>
    </row>
    <row r="312" spans="1:8" s="108" customFormat="1" x14ac:dyDescent="0.25">
      <c r="A312" s="163"/>
      <c r="B312" s="164"/>
      <c r="C312" s="165"/>
      <c r="D312" s="123"/>
      <c r="E312" s="123"/>
      <c r="F312" s="109"/>
      <c r="G312" s="123"/>
      <c r="H312" s="107"/>
    </row>
    <row r="313" spans="1:8" s="108" customFormat="1" x14ac:dyDescent="0.25">
      <c r="A313" s="163"/>
      <c r="B313" s="164"/>
      <c r="C313" s="165"/>
      <c r="D313" s="123"/>
      <c r="E313" s="123"/>
      <c r="F313" s="109"/>
      <c r="G313" s="123"/>
      <c r="H313" s="107"/>
    </row>
    <row r="314" spans="1:8" s="108" customFormat="1" x14ac:dyDescent="0.25">
      <c r="A314" s="163"/>
      <c r="B314" s="164"/>
      <c r="C314" s="165"/>
      <c r="D314" s="123"/>
      <c r="E314" s="123"/>
      <c r="F314" s="109"/>
      <c r="G314" s="123"/>
      <c r="H314" s="107"/>
    </row>
    <row r="315" spans="1:8" s="108" customFormat="1" x14ac:dyDescent="0.25">
      <c r="A315" s="163"/>
      <c r="B315" s="164"/>
      <c r="C315" s="165"/>
      <c r="D315" s="123"/>
      <c r="E315" s="123"/>
      <c r="F315" s="109"/>
      <c r="G315" s="123"/>
      <c r="H315" s="107"/>
    </row>
    <row r="316" spans="1:8" s="108" customFormat="1" x14ac:dyDescent="0.25">
      <c r="A316" s="163"/>
      <c r="B316" s="164"/>
      <c r="C316" s="165"/>
      <c r="D316" s="123"/>
      <c r="E316" s="123"/>
      <c r="F316" s="109"/>
      <c r="G316" s="123"/>
      <c r="H316" s="107"/>
    </row>
    <row r="317" spans="1:8" s="108" customFormat="1" x14ac:dyDescent="0.25">
      <c r="A317" s="163"/>
      <c r="B317" s="164"/>
      <c r="C317" s="165"/>
      <c r="D317" s="123"/>
      <c r="E317" s="123"/>
      <c r="F317" s="109"/>
      <c r="G317" s="123"/>
      <c r="H317" s="107"/>
    </row>
    <row r="318" spans="1:8" s="108" customFormat="1" x14ac:dyDescent="0.25">
      <c r="A318" s="163"/>
      <c r="B318" s="164"/>
      <c r="C318" s="165"/>
      <c r="D318" s="123"/>
      <c r="E318" s="123"/>
      <c r="F318" s="109"/>
      <c r="G318" s="123"/>
      <c r="H318" s="107"/>
    </row>
    <row r="319" spans="1:8" s="108" customFormat="1" x14ac:dyDescent="0.25">
      <c r="A319" s="163"/>
      <c r="B319" s="164"/>
      <c r="C319" s="165"/>
      <c r="D319" s="123"/>
      <c r="E319" s="123"/>
      <c r="F319" s="109"/>
      <c r="G319" s="123"/>
      <c r="H319" s="107"/>
    </row>
    <row r="320" spans="1:8" s="108" customFormat="1" x14ac:dyDescent="0.25">
      <c r="A320" s="163"/>
      <c r="B320" s="164"/>
      <c r="C320" s="165"/>
      <c r="D320" s="123"/>
      <c r="E320" s="123"/>
      <c r="F320" s="109"/>
      <c r="G320" s="123"/>
      <c r="H320" s="107"/>
    </row>
    <row r="321" spans="1:8" s="108" customFormat="1" x14ac:dyDescent="0.25">
      <c r="A321" s="163"/>
      <c r="B321" s="164"/>
      <c r="C321" s="165"/>
      <c r="D321" s="123"/>
      <c r="E321" s="123"/>
      <c r="F321" s="109"/>
      <c r="G321" s="123"/>
      <c r="H321" s="107"/>
    </row>
    <row r="322" spans="1:8" s="108" customFormat="1" x14ac:dyDescent="0.25">
      <c r="A322" s="163"/>
      <c r="B322" s="164"/>
      <c r="C322" s="165"/>
      <c r="D322" s="123"/>
      <c r="E322" s="123"/>
      <c r="F322" s="109"/>
      <c r="G322" s="123"/>
      <c r="H322" s="107"/>
    </row>
    <row r="323" spans="1:8" s="108" customFormat="1" x14ac:dyDescent="0.25">
      <c r="A323" s="163"/>
      <c r="B323" s="164"/>
      <c r="C323" s="165"/>
      <c r="D323" s="123"/>
      <c r="E323" s="123"/>
      <c r="F323" s="109"/>
      <c r="G323" s="123"/>
      <c r="H323" s="107"/>
    </row>
    <row r="324" spans="1:8" s="108" customFormat="1" x14ac:dyDescent="0.25">
      <c r="A324" s="163"/>
      <c r="B324" s="164"/>
      <c r="C324" s="165"/>
      <c r="D324" s="123"/>
      <c r="E324" s="123"/>
      <c r="F324" s="109"/>
      <c r="G324" s="123"/>
      <c r="H324" s="107"/>
    </row>
    <row r="325" spans="1:8" s="108" customFormat="1" x14ac:dyDescent="0.25">
      <c r="A325" s="163"/>
      <c r="B325" s="164"/>
      <c r="C325" s="165"/>
      <c r="D325" s="123"/>
      <c r="E325" s="123"/>
      <c r="F325" s="109"/>
      <c r="G325" s="123"/>
      <c r="H325" s="107"/>
    </row>
    <row r="326" spans="1:8" s="108" customFormat="1" x14ac:dyDescent="0.25">
      <c r="A326" s="163"/>
      <c r="B326" s="164"/>
      <c r="C326" s="165"/>
      <c r="D326" s="123"/>
      <c r="E326" s="123"/>
      <c r="F326" s="109"/>
      <c r="G326" s="123"/>
      <c r="H326" s="107"/>
    </row>
    <row r="327" spans="1:8" s="108" customFormat="1" x14ac:dyDescent="0.25">
      <c r="A327" s="163"/>
      <c r="B327" s="164"/>
      <c r="C327" s="165"/>
      <c r="D327" s="123"/>
      <c r="E327" s="123"/>
      <c r="F327" s="109"/>
      <c r="G327" s="123"/>
      <c r="H327" s="107"/>
    </row>
    <row r="328" spans="1:8" s="108" customFormat="1" x14ac:dyDescent="0.25">
      <c r="A328" s="163"/>
      <c r="B328" s="164"/>
      <c r="C328" s="165"/>
      <c r="D328" s="123"/>
      <c r="E328" s="123"/>
      <c r="F328" s="109"/>
      <c r="G328" s="123"/>
      <c r="H328" s="107"/>
    </row>
    <row r="329" spans="1:8" s="108" customFormat="1" x14ac:dyDescent="0.25">
      <c r="A329" s="163"/>
      <c r="B329" s="164"/>
      <c r="C329" s="165"/>
      <c r="D329" s="123"/>
      <c r="E329" s="123"/>
      <c r="F329" s="109"/>
      <c r="G329" s="123"/>
      <c r="H329" s="107"/>
    </row>
    <row r="330" spans="1:8" s="108" customFormat="1" x14ac:dyDescent="0.25">
      <c r="A330" s="163"/>
      <c r="B330" s="164"/>
      <c r="C330" s="165"/>
      <c r="D330" s="123"/>
      <c r="E330" s="123"/>
      <c r="F330" s="109"/>
      <c r="G330" s="123"/>
      <c r="H330" s="107"/>
    </row>
    <row r="331" spans="1:8" s="108" customFormat="1" x14ac:dyDescent="0.25">
      <c r="A331" s="163"/>
      <c r="B331" s="164"/>
      <c r="C331" s="165"/>
      <c r="D331" s="123"/>
      <c r="E331" s="123"/>
      <c r="F331" s="109"/>
      <c r="G331" s="123"/>
      <c r="H331" s="107"/>
    </row>
    <row r="332" spans="1:8" s="108" customFormat="1" x14ac:dyDescent="0.25">
      <c r="A332" s="163"/>
      <c r="B332" s="164"/>
      <c r="C332" s="165"/>
      <c r="D332" s="123"/>
      <c r="E332" s="123"/>
      <c r="F332" s="109"/>
      <c r="G332" s="123"/>
      <c r="H332" s="107"/>
    </row>
    <row r="333" spans="1:8" s="108" customFormat="1" x14ac:dyDescent="0.25">
      <c r="A333" s="163"/>
      <c r="B333" s="164"/>
      <c r="C333" s="165"/>
      <c r="D333" s="123"/>
      <c r="E333" s="123"/>
      <c r="F333" s="109"/>
      <c r="G333" s="123"/>
      <c r="H333" s="107"/>
    </row>
    <row r="334" spans="1:8" s="108" customFormat="1" x14ac:dyDescent="0.25">
      <c r="A334" s="163"/>
      <c r="B334" s="164"/>
      <c r="C334" s="165"/>
      <c r="D334" s="123"/>
      <c r="E334" s="123"/>
      <c r="F334" s="109"/>
      <c r="G334" s="123"/>
      <c r="H334" s="107"/>
    </row>
    <row r="335" spans="1:8" s="108" customFormat="1" x14ac:dyDescent="0.25">
      <c r="A335" s="163"/>
      <c r="B335" s="164"/>
      <c r="C335" s="165"/>
      <c r="D335" s="123"/>
      <c r="E335" s="123"/>
      <c r="F335" s="109"/>
      <c r="G335" s="123"/>
      <c r="H335" s="107"/>
    </row>
    <row r="336" spans="1:8" s="108" customFormat="1" x14ac:dyDescent="0.25">
      <c r="A336" s="163"/>
      <c r="B336" s="164"/>
      <c r="C336" s="165"/>
      <c r="D336" s="123"/>
      <c r="E336" s="123"/>
      <c r="F336" s="109"/>
      <c r="G336" s="123"/>
      <c r="H336" s="107"/>
    </row>
    <row r="337" spans="1:8" s="108" customFormat="1" x14ac:dyDescent="0.25">
      <c r="A337" s="163"/>
      <c r="B337" s="164"/>
      <c r="C337" s="165"/>
      <c r="D337" s="123"/>
      <c r="E337" s="123"/>
      <c r="F337" s="109"/>
      <c r="G337" s="123"/>
      <c r="H337" s="107"/>
    </row>
    <row r="338" spans="1:8" s="108" customFormat="1" x14ac:dyDescent="0.25">
      <c r="A338" s="163"/>
      <c r="B338" s="164"/>
      <c r="C338" s="165"/>
      <c r="D338" s="123"/>
      <c r="E338" s="123"/>
      <c r="F338" s="109"/>
      <c r="G338" s="123"/>
      <c r="H338" s="107"/>
    </row>
    <row r="339" spans="1:8" s="108" customFormat="1" x14ac:dyDescent="0.25">
      <c r="A339" s="163"/>
      <c r="B339" s="164"/>
      <c r="C339" s="165"/>
      <c r="D339" s="123"/>
      <c r="E339" s="123"/>
      <c r="F339" s="109"/>
      <c r="G339" s="123"/>
      <c r="H339" s="107"/>
    </row>
    <row r="340" spans="1:8" s="108" customFormat="1" x14ac:dyDescent="0.25">
      <c r="A340" s="163"/>
      <c r="B340" s="164"/>
      <c r="C340" s="165"/>
      <c r="D340" s="123"/>
      <c r="E340" s="123"/>
      <c r="F340" s="109"/>
      <c r="G340" s="123"/>
      <c r="H340" s="107"/>
    </row>
    <row r="341" spans="1:8" s="108" customFormat="1" x14ac:dyDescent="0.25">
      <c r="A341" s="163"/>
      <c r="B341" s="164"/>
      <c r="C341" s="165"/>
      <c r="D341" s="123"/>
      <c r="E341" s="123"/>
      <c r="F341" s="109"/>
      <c r="G341" s="123"/>
      <c r="H341" s="107"/>
    </row>
    <row r="342" spans="1:8" s="108" customFormat="1" x14ac:dyDescent="0.25">
      <c r="A342" s="163"/>
      <c r="B342" s="164"/>
      <c r="C342" s="165"/>
      <c r="D342" s="123"/>
      <c r="E342" s="123"/>
      <c r="F342" s="109"/>
      <c r="G342" s="123"/>
      <c r="H342" s="107"/>
    </row>
    <row r="343" spans="1:8" s="108" customFormat="1" x14ac:dyDescent="0.25">
      <c r="A343" s="163"/>
      <c r="B343" s="164"/>
      <c r="C343" s="165"/>
      <c r="D343" s="123"/>
      <c r="E343" s="123"/>
      <c r="F343" s="109"/>
      <c r="G343" s="123"/>
      <c r="H343" s="107"/>
    </row>
    <row r="344" spans="1:8" s="108" customFormat="1" x14ac:dyDescent="0.25">
      <c r="A344" s="163"/>
      <c r="B344" s="164"/>
      <c r="C344" s="165"/>
      <c r="D344" s="123"/>
      <c r="E344" s="123"/>
      <c r="F344" s="109"/>
      <c r="G344" s="123"/>
      <c r="H344" s="107"/>
    </row>
    <row r="345" spans="1:8" s="108" customFormat="1" x14ac:dyDescent="0.25">
      <c r="A345" s="163"/>
      <c r="B345" s="164"/>
      <c r="C345" s="165"/>
      <c r="D345" s="123"/>
      <c r="E345" s="123"/>
      <c r="F345" s="109"/>
      <c r="G345" s="123"/>
      <c r="H345" s="107"/>
    </row>
    <row r="346" spans="1:8" s="108" customFormat="1" x14ac:dyDescent="0.25">
      <c r="A346" s="163"/>
      <c r="B346" s="164"/>
      <c r="C346" s="165"/>
      <c r="D346" s="123"/>
      <c r="E346" s="123"/>
      <c r="F346" s="109"/>
      <c r="G346" s="123"/>
      <c r="H346" s="107"/>
    </row>
    <row r="347" spans="1:8" s="108" customFormat="1" x14ac:dyDescent="0.25">
      <c r="A347" s="163"/>
      <c r="B347" s="164"/>
      <c r="C347" s="165"/>
      <c r="D347" s="123"/>
      <c r="E347" s="123"/>
      <c r="F347" s="109"/>
      <c r="G347" s="123"/>
      <c r="H347" s="107"/>
    </row>
    <row r="348" spans="1:8" s="108" customFormat="1" x14ac:dyDescent="0.25">
      <c r="A348" s="163"/>
      <c r="B348" s="164"/>
      <c r="C348" s="165"/>
      <c r="D348" s="123"/>
      <c r="E348" s="123"/>
      <c r="F348" s="109"/>
      <c r="G348" s="123"/>
      <c r="H348" s="107"/>
    </row>
    <row r="349" spans="1:8" s="108" customFormat="1" x14ac:dyDescent="0.25">
      <c r="A349" s="163"/>
      <c r="B349" s="164"/>
      <c r="C349" s="165"/>
      <c r="D349" s="123"/>
      <c r="E349" s="123"/>
      <c r="F349" s="109"/>
      <c r="G349" s="123"/>
      <c r="H349" s="107"/>
    </row>
    <row r="350" spans="1:8" s="108" customFormat="1" x14ac:dyDescent="0.25">
      <c r="A350" s="163"/>
      <c r="B350" s="164"/>
      <c r="C350" s="165"/>
      <c r="D350" s="123"/>
      <c r="E350" s="123"/>
      <c r="F350" s="109"/>
      <c r="G350" s="123"/>
      <c r="H350" s="107"/>
    </row>
    <row r="351" spans="1:8" s="108" customFormat="1" x14ac:dyDescent="0.25">
      <c r="A351" s="163"/>
      <c r="B351" s="164"/>
      <c r="C351" s="165"/>
      <c r="D351" s="123"/>
      <c r="E351" s="123"/>
      <c r="F351" s="109"/>
      <c r="G351" s="123"/>
      <c r="H351" s="107"/>
    </row>
    <row r="352" spans="1:8" s="108" customFormat="1" x14ac:dyDescent="0.25">
      <c r="A352" s="163"/>
      <c r="B352" s="164"/>
      <c r="C352" s="165"/>
      <c r="D352" s="123"/>
      <c r="E352" s="123"/>
      <c r="F352" s="109"/>
      <c r="G352" s="123"/>
      <c r="H352" s="107"/>
    </row>
    <row r="353" spans="1:8" s="108" customFormat="1" x14ac:dyDescent="0.25">
      <c r="A353" s="163"/>
      <c r="B353" s="164"/>
      <c r="C353" s="165"/>
      <c r="D353" s="123"/>
      <c r="E353" s="123"/>
      <c r="F353" s="109"/>
      <c r="G353" s="123"/>
      <c r="H353" s="107"/>
    </row>
    <row r="354" spans="1:8" s="108" customFormat="1" x14ac:dyDescent="0.25">
      <c r="A354" s="163"/>
      <c r="B354" s="164"/>
      <c r="C354" s="165"/>
      <c r="D354" s="123"/>
      <c r="E354" s="123"/>
      <c r="F354" s="109"/>
      <c r="G354" s="123"/>
      <c r="H354" s="107"/>
    </row>
    <row r="355" spans="1:8" s="108" customFormat="1" x14ac:dyDescent="0.25">
      <c r="A355" s="163"/>
      <c r="B355" s="164"/>
      <c r="C355" s="165"/>
      <c r="D355" s="123"/>
      <c r="E355" s="123"/>
      <c r="F355" s="109"/>
      <c r="G355" s="123"/>
      <c r="H355" s="107"/>
    </row>
    <row r="356" spans="1:8" s="108" customFormat="1" x14ac:dyDescent="0.25">
      <c r="A356" s="163"/>
      <c r="B356" s="164"/>
      <c r="C356" s="165"/>
      <c r="D356" s="123"/>
      <c r="E356" s="123"/>
      <c r="F356" s="109"/>
      <c r="G356" s="123"/>
      <c r="H356" s="107"/>
    </row>
    <row r="357" spans="1:8" s="108" customFormat="1" x14ac:dyDescent="0.25">
      <c r="A357" s="163"/>
      <c r="B357" s="164"/>
      <c r="C357" s="165"/>
      <c r="D357" s="123"/>
      <c r="E357" s="123"/>
      <c r="F357" s="109"/>
      <c r="G357" s="123"/>
      <c r="H357" s="107"/>
    </row>
    <row r="358" spans="1:8" s="108" customFormat="1" x14ac:dyDescent="0.25">
      <c r="A358" s="163"/>
      <c r="B358" s="164"/>
      <c r="C358" s="165"/>
      <c r="D358" s="123"/>
      <c r="E358" s="123"/>
      <c r="F358" s="109"/>
      <c r="G358" s="123"/>
      <c r="H358" s="107"/>
    </row>
    <row r="359" spans="1:8" s="108" customFormat="1" x14ac:dyDescent="0.25">
      <c r="A359" s="163"/>
      <c r="B359" s="164"/>
      <c r="C359" s="165"/>
      <c r="D359" s="123"/>
      <c r="E359" s="123"/>
      <c r="F359" s="109"/>
      <c r="G359" s="123"/>
      <c r="H359" s="107"/>
    </row>
    <row r="360" spans="1:8" s="108" customFormat="1" x14ac:dyDescent="0.25">
      <c r="A360" s="163"/>
      <c r="B360" s="164"/>
      <c r="C360" s="165"/>
      <c r="D360" s="123"/>
      <c r="E360" s="123"/>
      <c r="F360" s="109"/>
      <c r="G360" s="123"/>
      <c r="H360" s="107"/>
    </row>
    <row r="361" spans="1:8" s="108" customFormat="1" x14ac:dyDescent="0.25">
      <c r="A361" s="163"/>
      <c r="B361" s="164"/>
      <c r="C361" s="165"/>
      <c r="D361" s="123"/>
      <c r="E361" s="123"/>
      <c r="F361" s="109"/>
      <c r="G361" s="123"/>
      <c r="H361" s="107"/>
    </row>
    <row r="362" spans="1:8" s="108" customFormat="1" x14ac:dyDescent="0.25">
      <c r="A362" s="163"/>
      <c r="B362" s="164"/>
      <c r="C362" s="165"/>
      <c r="D362" s="123"/>
      <c r="E362" s="123"/>
      <c r="F362" s="109"/>
      <c r="G362" s="123"/>
      <c r="H362" s="107"/>
    </row>
    <row r="363" spans="1:8" s="108" customFormat="1" x14ac:dyDescent="0.25">
      <c r="A363" s="163"/>
      <c r="B363" s="164"/>
      <c r="C363" s="165"/>
      <c r="D363" s="123"/>
      <c r="E363" s="123"/>
      <c r="F363" s="109"/>
      <c r="G363" s="123"/>
      <c r="H363" s="107"/>
    </row>
    <row r="364" spans="1:8" s="108" customFormat="1" x14ac:dyDescent="0.25">
      <c r="A364" s="163"/>
      <c r="B364" s="164"/>
      <c r="C364" s="165"/>
      <c r="D364" s="123"/>
      <c r="E364" s="123"/>
      <c r="F364" s="109"/>
      <c r="G364" s="123"/>
      <c r="H364" s="107"/>
    </row>
    <row r="365" spans="1:8" s="108" customFormat="1" x14ac:dyDescent="0.25">
      <c r="A365" s="163"/>
      <c r="B365" s="164"/>
      <c r="C365" s="165"/>
      <c r="D365" s="123"/>
      <c r="E365" s="123"/>
      <c r="F365" s="109"/>
      <c r="G365" s="123"/>
      <c r="H365" s="107"/>
    </row>
    <row r="366" spans="1:8" s="108" customFormat="1" x14ac:dyDescent="0.25">
      <c r="A366" s="163"/>
      <c r="B366" s="164"/>
      <c r="C366" s="165"/>
      <c r="D366" s="123"/>
      <c r="E366" s="123"/>
      <c r="F366" s="109"/>
      <c r="G366" s="123"/>
      <c r="H366" s="107"/>
    </row>
    <row r="367" spans="1:8" s="108" customFormat="1" x14ac:dyDescent="0.25">
      <c r="A367" s="163"/>
      <c r="B367" s="164"/>
      <c r="C367" s="165"/>
      <c r="D367" s="123"/>
      <c r="E367" s="123"/>
      <c r="F367" s="109"/>
      <c r="G367" s="123"/>
      <c r="H367" s="107"/>
    </row>
    <row r="368" spans="1:8" s="108" customFormat="1" x14ac:dyDescent="0.25">
      <c r="A368" s="163"/>
      <c r="B368" s="164"/>
      <c r="C368" s="165"/>
      <c r="D368" s="123"/>
      <c r="E368" s="123"/>
      <c r="F368" s="109"/>
      <c r="G368" s="123"/>
      <c r="H368" s="107"/>
    </row>
    <row r="369" spans="1:8" s="108" customFormat="1" x14ac:dyDescent="0.25">
      <c r="A369" s="163"/>
      <c r="B369" s="164"/>
      <c r="C369" s="165"/>
      <c r="D369" s="123"/>
      <c r="E369" s="123"/>
      <c r="F369" s="109"/>
      <c r="G369" s="123"/>
      <c r="H369" s="107"/>
    </row>
    <row r="370" spans="1:8" s="108" customFormat="1" x14ac:dyDescent="0.25">
      <c r="A370" s="163"/>
      <c r="B370" s="164"/>
      <c r="C370" s="165"/>
      <c r="D370" s="123"/>
      <c r="E370" s="123"/>
      <c r="F370" s="109"/>
      <c r="G370" s="123"/>
      <c r="H370" s="107"/>
    </row>
    <row r="371" spans="1:8" s="108" customFormat="1" x14ac:dyDescent="0.25">
      <c r="A371" s="163"/>
      <c r="B371" s="164"/>
      <c r="C371" s="165"/>
      <c r="D371" s="123"/>
      <c r="E371" s="123"/>
      <c r="F371" s="109"/>
      <c r="G371" s="123"/>
      <c r="H371" s="107"/>
    </row>
    <row r="372" spans="1:8" s="108" customFormat="1" x14ac:dyDescent="0.25">
      <c r="A372" s="163"/>
      <c r="B372" s="164"/>
      <c r="C372" s="165"/>
      <c r="D372" s="123"/>
      <c r="E372" s="123"/>
      <c r="F372" s="109"/>
      <c r="G372" s="123"/>
      <c r="H372" s="107"/>
    </row>
    <row r="373" spans="1:8" s="108" customFormat="1" x14ac:dyDescent="0.25">
      <c r="A373" s="163"/>
      <c r="B373" s="164"/>
      <c r="C373" s="165"/>
      <c r="D373" s="123"/>
      <c r="E373" s="123"/>
      <c r="F373" s="109"/>
      <c r="G373" s="123"/>
      <c r="H373" s="107"/>
    </row>
    <row r="374" spans="1:8" x14ac:dyDescent="0.25">
      <c r="F374"/>
      <c r="G374" s="5"/>
    </row>
    <row r="375" spans="1:8" x14ac:dyDescent="0.25">
      <c r="F375"/>
      <c r="G375" s="5"/>
    </row>
    <row r="376" spans="1:8" x14ac:dyDescent="0.25">
      <c r="F376"/>
      <c r="G376" s="5"/>
    </row>
    <row r="377" spans="1:8" x14ac:dyDescent="0.25">
      <c r="F377"/>
      <c r="G377" s="5"/>
    </row>
    <row r="378" spans="1:8" x14ac:dyDescent="0.25">
      <c r="F378"/>
      <c r="G378" s="5"/>
    </row>
    <row r="379" spans="1:8" x14ac:dyDescent="0.25">
      <c r="F379"/>
      <c r="G379" s="5"/>
    </row>
    <row r="380" spans="1:8" x14ac:dyDescent="0.25">
      <c r="F380"/>
      <c r="G380" s="5"/>
    </row>
    <row r="381" spans="1:8" x14ac:dyDescent="0.25">
      <c r="F381"/>
      <c r="G381" s="5"/>
    </row>
    <row r="382" spans="1:8" x14ac:dyDescent="0.25">
      <c r="F382"/>
      <c r="G382" s="5"/>
    </row>
    <row r="383" spans="1:8" x14ac:dyDescent="0.25">
      <c r="F383"/>
      <c r="G383" s="5"/>
    </row>
    <row r="384" spans="1:8" x14ac:dyDescent="0.25">
      <c r="F384"/>
      <c r="G384" s="5"/>
    </row>
    <row r="385" spans="6:7" x14ac:dyDescent="0.25">
      <c r="F385"/>
      <c r="G385" s="5"/>
    </row>
    <row r="386" spans="6:7" x14ac:dyDescent="0.25">
      <c r="F386"/>
      <c r="G386" s="5"/>
    </row>
    <row r="387" spans="6:7" x14ac:dyDescent="0.25">
      <c r="F387"/>
      <c r="G387" s="5"/>
    </row>
    <row r="388" spans="6:7" x14ac:dyDescent="0.25">
      <c r="F388"/>
      <c r="G388" s="5"/>
    </row>
    <row r="389" spans="6:7" x14ac:dyDescent="0.25">
      <c r="F389"/>
      <c r="G389" s="5"/>
    </row>
    <row r="390" spans="6:7" x14ac:dyDescent="0.25">
      <c r="F390"/>
      <c r="G390" s="5"/>
    </row>
    <row r="391" spans="6:7" x14ac:dyDescent="0.25">
      <c r="F391"/>
      <c r="G391" s="5"/>
    </row>
    <row r="392" spans="6:7" x14ac:dyDescent="0.25">
      <c r="F392"/>
      <c r="G392" s="5"/>
    </row>
    <row r="393" spans="6:7" x14ac:dyDescent="0.25">
      <c r="F393"/>
      <c r="G393" s="5"/>
    </row>
    <row r="394" spans="6:7" x14ac:dyDescent="0.25">
      <c r="F394"/>
      <c r="G394" s="5"/>
    </row>
    <row r="395" spans="6:7" x14ac:dyDescent="0.25">
      <c r="F395"/>
      <c r="G395" s="5"/>
    </row>
    <row r="396" spans="6:7" x14ac:dyDescent="0.25">
      <c r="F396"/>
      <c r="G396" s="5"/>
    </row>
    <row r="397" spans="6:7" x14ac:dyDescent="0.25">
      <c r="F397"/>
      <c r="G397" s="5"/>
    </row>
    <row r="398" spans="6:7" x14ac:dyDescent="0.25">
      <c r="F398"/>
      <c r="G398" s="5"/>
    </row>
    <row r="399" spans="6:7" x14ac:dyDescent="0.25">
      <c r="F399"/>
      <c r="G399" s="5"/>
    </row>
    <row r="400" spans="6:7" x14ac:dyDescent="0.25">
      <c r="F400"/>
      <c r="G400" s="5"/>
    </row>
    <row r="401" spans="6:7" x14ac:dyDescent="0.25">
      <c r="F401"/>
      <c r="G401" s="5"/>
    </row>
    <row r="402" spans="6:7" x14ac:dyDescent="0.25">
      <c r="F402"/>
      <c r="G402" s="5"/>
    </row>
    <row r="403" spans="6:7" x14ac:dyDescent="0.25">
      <c r="F403"/>
      <c r="G403" s="5"/>
    </row>
    <row r="404" spans="6:7" x14ac:dyDescent="0.25">
      <c r="F404"/>
      <c r="G404" s="5"/>
    </row>
    <row r="405" spans="6:7" x14ac:dyDescent="0.25">
      <c r="F405"/>
      <c r="G405" s="5"/>
    </row>
    <row r="406" spans="6:7" x14ac:dyDescent="0.25">
      <c r="F406"/>
      <c r="G406" s="5"/>
    </row>
    <row r="407" spans="6:7" x14ac:dyDescent="0.25">
      <c r="F407"/>
      <c r="G407" s="5"/>
    </row>
    <row r="408" spans="6:7" x14ac:dyDescent="0.25">
      <c r="F408"/>
      <c r="G408" s="5"/>
    </row>
    <row r="409" spans="6:7" x14ac:dyDescent="0.25">
      <c r="F409"/>
      <c r="G409" s="5"/>
    </row>
    <row r="410" spans="6:7" x14ac:dyDescent="0.25">
      <c r="F410"/>
      <c r="G410" s="5"/>
    </row>
    <row r="411" spans="6:7" x14ac:dyDescent="0.25">
      <c r="F411"/>
      <c r="G411" s="5"/>
    </row>
    <row r="412" spans="6:7" x14ac:dyDescent="0.25">
      <c r="F412"/>
      <c r="G412" s="5"/>
    </row>
    <row r="413" spans="6:7" x14ac:dyDescent="0.25">
      <c r="F413"/>
      <c r="G413" s="5"/>
    </row>
    <row r="414" spans="6:7" x14ac:dyDescent="0.25">
      <c r="G414" s="5"/>
    </row>
    <row r="415" spans="6:7" x14ac:dyDescent="0.25">
      <c r="G415" s="5"/>
    </row>
    <row r="416" spans="6:7" x14ac:dyDescent="0.25">
      <c r="G416" s="5"/>
    </row>
    <row r="417" spans="7:7" x14ac:dyDescent="0.25">
      <c r="G417" s="5"/>
    </row>
    <row r="418" spans="7:7" x14ac:dyDescent="0.25">
      <c r="G418" s="5"/>
    </row>
    <row r="419" spans="7:7" x14ac:dyDescent="0.25">
      <c r="G419" s="5"/>
    </row>
    <row r="420" spans="7:7" x14ac:dyDescent="0.25">
      <c r="G420" s="5"/>
    </row>
    <row r="421" spans="7:7" x14ac:dyDescent="0.25">
      <c r="G421" s="5"/>
    </row>
    <row r="422" spans="7:7" x14ac:dyDescent="0.25">
      <c r="G422" s="5"/>
    </row>
    <row r="423" spans="7:7" x14ac:dyDescent="0.25">
      <c r="G423" s="5"/>
    </row>
    <row r="424" spans="7:7" x14ac:dyDescent="0.25">
      <c r="G424" s="5"/>
    </row>
    <row r="425" spans="7:7" x14ac:dyDescent="0.25">
      <c r="G425" s="5"/>
    </row>
    <row r="426" spans="7:7" x14ac:dyDescent="0.25">
      <c r="G426" s="5"/>
    </row>
    <row r="427" spans="7:7" x14ac:dyDescent="0.25">
      <c r="G427" s="5"/>
    </row>
    <row r="428" spans="7:7" x14ac:dyDescent="0.25">
      <c r="G428" s="5"/>
    </row>
    <row r="429" spans="7:7" x14ac:dyDescent="0.25">
      <c r="G429" s="5"/>
    </row>
    <row r="430" spans="7:7" x14ac:dyDescent="0.25">
      <c r="G430" s="5"/>
    </row>
    <row r="431" spans="7:7" x14ac:dyDescent="0.25">
      <c r="G431" s="5"/>
    </row>
    <row r="432" spans="7:7" x14ac:dyDescent="0.25">
      <c r="G432" s="5"/>
    </row>
    <row r="433" spans="7:7" x14ac:dyDescent="0.25">
      <c r="G433" s="5"/>
    </row>
    <row r="434" spans="7:7" x14ac:dyDescent="0.25">
      <c r="G434" s="5"/>
    </row>
    <row r="435" spans="7:7" x14ac:dyDescent="0.25">
      <c r="G435" s="5"/>
    </row>
    <row r="436" spans="7:7" x14ac:dyDescent="0.25">
      <c r="G436" s="5"/>
    </row>
    <row r="437" spans="7:7" x14ac:dyDescent="0.25">
      <c r="G437" s="5"/>
    </row>
    <row r="438" spans="7:7" x14ac:dyDescent="0.25">
      <c r="G438" s="5"/>
    </row>
    <row r="439" spans="7:7" x14ac:dyDescent="0.25">
      <c r="G439" s="5"/>
    </row>
    <row r="440" spans="7:7" x14ac:dyDescent="0.25">
      <c r="G440" s="5"/>
    </row>
    <row r="441" spans="7:7" x14ac:dyDescent="0.25">
      <c r="G441" s="5"/>
    </row>
    <row r="442" spans="7:7" x14ac:dyDescent="0.25">
      <c r="G442" s="5"/>
    </row>
    <row r="443" spans="7:7" x14ac:dyDescent="0.25">
      <c r="G443" s="5"/>
    </row>
    <row r="444" spans="7:7" x14ac:dyDescent="0.25">
      <c r="G444" s="5"/>
    </row>
    <row r="445" spans="7:7" x14ac:dyDescent="0.25">
      <c r="G445" s="5"/>
    </row>
    <row r="446" spans="7:7" x14ac:dyDescent="0.25">
      <c r="G446" s="5"/>
    </row>
    <row r="447" spans="7:7" x14ac:dyDescent="0.25">
      <c r="G447" s="5"/>
    </row>
    <row r="448" spans="7:7" x14ac:dyDescent="0.25">
      <c r="G448" s="5"/>
    </row>
    <row r="449" spans="7:7" x14ac:dyDescent="0.25">
      <c r="G449" s="5"/>
    </row>
    <row r="450" spans="7:7" x14ac:dyDescent="0.25">
      <c r="G450" s="5"/>
    </row>
    <row r="451" spans="7:7" x14ac:dyDescent="0.25">
      <c r="G451" s="5"/>
    </row>
    <row r="452" spans="7:7" x14ac:dyDescent="0.25">
      <c r="G452" s="5"/>
    </row>
    <row r="453" spans="7:7" x14ac:dyDescent="0.25">
      <c r="G453" s="5"/>
    </row>
    <row r="454" spans="7:7" x14ac:dyDescent="0.25">
      <c r="G454" s="5"/>
    </row>
    <row r="455" spans="7:7" x14ac:dyDescent="0.25">
      <c r="G455" s="5"/>
    </row>
    <row r="456" spans="7:7" x14ac:dyDescent="0.25">
      <c r="G456" s="5"/>
    </row>
    <row r="457" spans="7:7" x14ac:dyDescent="0.25">
      <c r="G457" s="5"/>
    </row>
    <row r="458" spans="7:7" x14ac:dyDescent="0.25">
      <c r="G458" s="5"/>
    </row>
    <row r="459" spans="7:7" x14ac:dyDescent="0.25">
      <c r="G459" s="5"/>
    </row>
    <row r="460" spans="7:7" x14ac:dyDescent="0.25">
      <c r="G460" s="5"/>
    </row>
    <row r="461" spans="7:7" x14ac:dyDescent="0.25">
      <c r="G461" s="5"/>
    </row>
    <row r="462" spans="7:7" x14ac:dyDescent="0.25">
      <c r="G462" s="5"/>
    </row>
    <row r="463" spans="7:7" x14ac:dyDescent="0.25">
      <c r="G463" s="5"/>
    </row>
    <row r="464" spans="7:7" x14ac:dyDescent="0.25">
      <c r="G464" s="5"/>
    </row>
    <row r="465" spans="7:7" x14ac:dyDescent="0.25">
      <c r="G465" s="5"/>
    </row>
    <row r="466" spans="7:7" x14ac:dyDescent="0.25">
      <c r="G466" s="5"/>
    </row>
    <row r="467" spans="7:7" x14ac:dyDescent="0.25">
      <c r="G467" s="5"/>
    </row>
    <row r="468" spans="7:7" x14ac:dyDescent="0.25">
      <c r="G468" s="5"/>
    </row>
    <row r="469" spans="7:7" x14ac:dyDescent="0.25">
      <c r="G469" s="5"/>
    </row>
    <row r="470" spans="7:7" x14ac:dyDescent="0.25">
      <c r="G470" s="5"/>
    </row>
    <row r="471" spans="7:7" x14ac:dyDescent="0.25">
      <c r="G471" s="5"/>
    </row>
    <row r="472" spans="7:7" x14ac:dyDescent="0.25">
      <c r="G472" s="5"/>
    </row>
    <row r="473" spans="7:7" x14ac:dyDescent="0.25">
      <c r="G473" s="5"/>
    </row>
    <row r="474" spans="7:7" x14ac:dyDescent="0.25">
      <c r="G474" s="5"/>
    </row>
    <row r="475" spans="7:7" x14ac:dyDescent="0.25">
      <c r="G475" s="5"/>
    </row>
    <row r="476" spans="7:7" x14ac:dyDescent="0.25">
      <c r="G476" s="5"/>
    </row>
    <row r="477" spans="7:7" x14ac:dyDescent="0.25">
      <c r="G477" s="5"/>
    </row>
    <row r="478" spans="7:7" x14ac:dyDescent="0.25">
      <c r="G478" s="5"/>
    </row>
    <row r="479" spans="7:7" x14ac:dyDescent="0.25">
      <c r="G479" s="5"/>
    </row>
    <row r="480" spans="7:7" x14ac:dyDescent="0.25">
      <c r="G480" s="5"/>
    </row>
    <row r="481" spans="7:7" x14ac:dyDescent="0.25">
      <c r="G481" s="5"/>
    </row>
    <row r="482" spans="7:7" x14ac:dyDescent="0.25">
      <c r="G482" s="5"/>
    </row>
    <row r="483" spans="7:7" x14ac:dyDescent="0.25">
      <c r="G483" s="5"/>
    </row>
    <row r="484" spans="7:7" x14ac:dyDescent="0.25">
      <c r="G484" s="5"/>
    </row>
    <row r="485" spans="7:7" x14ac:dyDescent="0.25">
      <c r="G485" s="5"/>
    </row>
    <row r="486" spans="7:7" x14ac:dyDescent="0.25">
      <c r="G486" s="5"/>
    </row>
    <row r="487" spans="7:7" x14ac:dyDescent="0.25">
      <c r="G487" s="5"/>
    </row>
    <row r="488" spans="7:7" x14ac:dyDescent="0.25">
      <c r="G488" s="5"/>
    </row>
    <row r="489" spans="7:7" x14ac:dyDescent="0.25">
      <c r="G489" s="5"/>
    </row>
    <row r="490" spans="7:7" x14ac:dyDescent="0.25">
      <c r="G490" s="5"/>
    </row>
    <row r="491" spans="7:7" x14ac:dyDescent="0.25">
      <c r="G491" s="5"/>
    </row>
    <row r="492" spans="7:7" x14ac:dyDescent="0.25">
      <c r="G492" s="5"/>
    </row>
    <row r="493" spans="7:7" x14ac:dyDescent="0.25">
      <c r="G493" s="5"/>
    </row>
    <row r="494" spans="7:7" x14ac:dyDescent="0.25">
      <c r="G494" s="5"/>
    </row>
    <row r="495" spans="7:7" x14ac:dyDescent="0.25">
      <c r="G495" s="5"/>
    </row>
    <row r="496" spans="7:7" x14ac:dyDescent="0.25">
      <c r="G496" s="5"/>
    </row>
    <row r="497" spans="7:7" x14ac:dyDescent="0.25">
      <c r="G497" s="5"/>
    </row>
    <row r="498" spans="7:7" x14ac:dyDescent="0.25">
      <c r="G498" s="5"/>
    </row>
    <row r="499" spans="7:7" x14ac:dyDescent="0.25">
      <c r="G499" s="5"/>
    </row>
    <row r="500" spans="7:7" x14ac:dyDescent="0.25">
      <c r="G500" s="5"/>
    </row>
    <row r="501" spans="7:7" x14ac:dyDescent="0.25">
      <c r="G501" s="5"/>
    </row>
    <row r="502" spans="7:7" x14ac:dyDescent="0.25">
      <c r="G502" s="5"/>
    </row>
    <row r="503" spans="7:7" x14ac:dyDescent="0.25">
      <c r="G503" s="5"/>
    </row>
    <row r="504" spans="7:7" x14ac:dyDescent="0.25">
      <c r="G504" s="5"/>
    </row>
    <row r="505" spans="7:7" x14ac:dyDescent="0.25">
      <c r="G505" s="5"/>
    </row>
    <row r="506" spans="7:7" x14ac:dyDescent="0.25">
      <c r="G506" s="5"/>
    </row>
    <row r="507" spans="7:7" x14ac:dyDescent="0.25">
      <c r="G507" s="5"/>
    </row>
    <row r="508" spans="7:7" x14ac:dyDescent="0.25">
      <c r="G508" s="5"/>
    </row>
    <row r="509" spans="7:7" x14ac:dyDescent="0.25">
      <c r="G509" s="5"/>
    </row>
    <row r="510" spans="7:7" x14ac:dyDescent="0.25">
      <c r="G510" s="5"/>
    </row>
    <row r="511" spans="7:7" x14ac:dyDescent="0.25">
      <c r="G511" s="5"/>
    </row>
    <row r="512" spans="7:7" x14ac:dyDescent="0.25">
      <c r="G512" s="5"/>
    </row>
    <row r="513" spans="7:7" x14ac:dyDescent="0.25">
      <c r="G513" s="5"/>
    </row>
    <row r="514" spans="7:7" x14ac:dyDescent="0.25">
      <c r="G514" s="5"/>
    </row>
    <row r="515" spans="7:7" x14ac:dyDescent="0.25">
      <c r="G515" s="5"/>
    </row>
    <row r="516" spans="7:7" x14ac:dyDescent="0.25">
      <c r="G516" s="5"/>
    </row>
    <row r="517" spans="7:7" x14ac:dyDescent="0.25">
      <c r="G517" s="5"/>
    </row>
    <row r="518" spans="7:7" x14ac:dyDescent="0.25">
      <c r="G518" s="5"/>
    </row>
    <row r="519" spans="7:7" x14ac:dyDescent="0.25">
      <c r="G519" s="5"/>
    </row>
    <row r="520" spans="7:7" x14ac:dyDescent="0.25">
      <c r="G520" s="5"/>
    </row>
    <row r="521" spans="7:7" x14ac:dyDescent="0.25">
      <c r="G521" s="5"/>
    </row>
    <row r="522" spans="7:7" x14ac:dyDescent="0.25">
      <c r="G522" s="5"/>
    </row>
    <row r="523" spans="7:7" x14ac:dyDescent="0.25">
      <c r="G523" s="5"/>
    </row>
    <row r="524" spans="7:7" x14ac:dyDescent="0.25">
      <c r="G524" s="5"/>
    </row>
    <row r="525" spans="7:7" x14ac:dyDescent="0.25">
      <c r="G525" s="5"/>
    </row>
    <row r="526" spans="7:7" x14ac:dyDescent="0.25">
      <c r="G526" s="5"/>
    </row>
    <row r="527" spans="7:7" x14ac:dyDescent="0.25">
      <c r="G527" s="5"/>
    </row>
    <row r="528" spans="7:7" x14ac:dyDescent="0.25">
      <c r="G528" s="5"/>
    </row>
    <row r="529" spans="7:7" x14ac:dyDescent="0.25">
      <c r="G529" s="5"/>
    </row>
    <row r="530" spans="7:7" x14ac:dyDescent="0.25">
      <c r="G530" s="5"/>
    </row>
    <row r="531" spans="7:7" x14ac:dyDescent="0.25">
      <c r="G531" s="5"/>
    </row>
    <row r="532" spans="7:7" x14ac:dyDescent="0.25">
      <c r="G532" s="5"/>
    </row>
    <row r="533" spans="7:7" x14ac:dyDescent="0.25">
      <c r="G533" s="5"/>
    </row>
    <row r="534" spans="7:7" x14ac:dyDescent="0.25">
      <c r="G534" s="5"/>
    </row>
    <row r="535" spans="7:7" x14ac:dyDescent="0.25">
      <c r="G535" s="5"/>
    </row>
    <row r="536" spans="7:7" x14ac:dyDescent="0.25">
      <c r="G536" s="5"/>
    </row>
    <row r="537" spans="7:7" x14ac:dyDescent="0.25">
      <c r="G537" s="5"/>
    </row>
    <row r="538" spans="7:7" x14ac:dyDescent="0.25">
      <c r="G538" s="5"/>
    </row>
    <row r="539" spans="7:7" x14ac:dyDescent="0.25">
      <c r="G539" s="5"/>
    </row>
    <row r="540" spans="7:7" x14ac:dyDescent="0.25">
      <c r="G540" s="5"/>
    </row>
    <row r="541" spans="7:7" x14ac:dyDescent="0.25">
      <c r="G541" s="5"/>
    </row>
    <row r="542" spans="7:7" x14ac:dyDescent="0.25">
      <c r="G542" s="5"/>
    </row>
    <row r="543" spans="7:7" x14ac:dyDescent="0.25">
      <c r="G543" s="5"/>
    </row>
    <row r="544" spans="7:7" x14ac:dyDescent="0.25">
      <c r="G544" s="5"/>
    </row>
    <row r="545" spans="7:7" x14ac:dyDescent="0.25">
      <c r="G545" s="5"/>
    </row>
    <row r="546" spans="7:7" x14ac:dyDescent="0.25">
      <c r="G546" s="5"/>
    </row>
    <row r="547" spans="7:7" x14ac:dyDescent="0.25">
      <c r="G547" s="5"/>
    </row>
    <row r="548" spans="7:7" x14ac:dyDescent="0.25">
      <c r="G548" s="5"/>
    </row>
    <row r="549" spans="7:7" x14ac:dyDescent="0.25">
      <c r="G549" s="5"/>
    </row>
    <row r="550" spans="7:7" x14ac:dyDescent="0.25">
      <c r="G550" s="5"/>
    </row>
    <row r="551" spans="7:7" x14ac:dyDescent="0.25">
      <c r="G551" s="5"/>
    </row>
    <row r="552" spans="7:7" x14ac:dyDescent="0.25">
      <c r="G552" s="5"/>
    </row>
    <row r="553" spans="7:7" x14ac:dyDescent="0.25">
      <c r="G553" s="5"/>
    </row>
    <row r="554" spans="7:7" x14ac:dyDescent="0.25">
      <c r="G554" s="5"/>
    </row>
    <row r="555" spans="7:7" x14ac:dyDescent="0.25">
      <c r="G555" s="5"/>
    </row>
    <row r="556" spans="7:7" x14ac:dyDescent="0.25">
      <c r="G556" s="5"/>
    </row>
    <row r="557" spans="7:7" x14ac:dyDescent="0.25">
      <c r="G557" s="5"/>
    </row>
    <row r="558" spans="7:7" x14ac:dyDescent="0.25">
      <c r="G558" s="5"/>
    </row>
    <row r="559" spans="7:7" x14ac:dyDescent="0.25">
      <c r="G559" s="5"/>
    </row>
    <row r="560" spans="7:7" x14ac:dyDescent="0.25">
      <c r="G560" s="5"/>
    </row>
    <row r="561" spans="7:7" x14ac:dyDescent="0.25">
      <c r="G561" s="5"/>
    </row>
    <row r="562" spans="7:7" x14ac:dyDescent="0.25">
      <c r="G562" s="5"/>
    </row>
    <row r="563" spans="7:7" x14ac:dyDescent="0.25">
      <c r="G563" s="5"/>
    </row>
    <row r="564" spans="7:7" x14ac:dyDescent="0.25">
      <c r="G564" s="5"/>
    </row>
    <row r="565" spans="7:7" x14ac:dyDescent="0.25">
      <c r="G565" s="5"/>
    </row>
    <row r="566" spans="7:7" x14ac:dyDescent="0.25">
      <c r="G566" s="5"/>
    </row>
    <row r="567" spans="7:7" x14ac:dyDescent="0.25">
      <c r="G567" s="5"/>
    </row>
    <row r="568" spans="7:7" x14ac:dyDescent="0.25">
      <c r="G568" s="5"/>
    </row>
    <row r="569" spans="7:7" x14ac:dyDescent="0.25">
      <c r="G569" s="5"/>
    </row>
    <row r="570" spans="7:7" x14ac:dyDescent="0.25">
      <c r="G570" s="5"/>
    </row>
    <row r="571" spans="7:7" x14ac:dyDescent="0.25">
      <c r="G571" s="5"/>
    </row>
    <row r="572" spans="7:7" x14ac:dyDescent="0.25">
      <c r="G572" s="5"/>
    </row>
    <row r="573" spans="7:7" x14ac:dyDescent="0.25">
      <c r="G573" s="5"/>
    </row>
    <row r="574" spans="7:7" x14ac:dyDescent="0.25">
      <c r="G574" s="5"/>
    </row>
    <row r="575" spans="7:7" x14ac:dyDescent="0.25">
      <c r="G575" s="5"/>
    </row>
    <row r="576" spans="7:7" x14ac:dyDescent="0.25">
      <c r="G576" s="5"/>
    </row>
    <row r="577" spans="7:7" x14ac:dyDescent="0.25">
      <c r="G577" s="5"/>
    </row>
    <row r="578" spans="7:7" x14ac:dyDescent="0.25">
      <c r="G578" s="5"/>
    </row>
    <row r="579" spans="7:7" x14ac:dyDescent="0.25">
      <c r="G579" s="5"/>
    </row>
    <row r="580" spans="7:7" x14ac:dyDescent="0.25">
      <c r="G580" s="5"/>
    </row>
    <row r="581" spans="7:7" x14ac:dyDescent="0.25">
      <c r="G581" s="5"/>
    </row>
    <row r="582" spans="7:7" x14ac:dyDescent="0.25">
      <c r="G582" s="5"/>
    </row>
    <row r="583" spans="7:7" x14ac:dyDescent="0.25">
      <c r="G583" s="5"/>
    </row>
    <row r="584" spans="7:7" x14ac:dyDescent="0.25">
      <c r="G584" s="5"/>
    </row>
    <row r="585" spans="7:7" x14ac:dyDescent="0.25">
      <c r="G585" s="5"/>
    </row>
    <row r="586" spans="7:7" x14ac:dyDescent="0.25">
      <c r="G586" s="5"/>
    </row>
    <row r="587" spans="7:7" x14ac:dyDescent="0.25">
      <c r="G587" s="5"/>
    </row>
    <row r="588" spans="7:7" x14ac:dyDescent="0.25">
      <c r="G588" s="5"/>
    </row>
    <row r="589" spans="7:7" x14ac:dyDescent="0.25">
      <c r="G589" s="5"/>
    </row>
    <row r="590" spans="7:7" x14ac:dyDescent="0.25">
      <c r="G590" s="5"/>
    </row>
    <row r="591" spans="7:7" x14ac:dyDescent="0.25">
      <c r="G591" s="5"/>
    </row>
    <row r="592" spans="7:7" x14ac:dyDescent="0.25">
      <c r="G592" s="5"/>
    </row>
    <row r="593" spans="7:7" x14ac:dyDescent="0.25">
      <c r="G593" s="5"/>
    </row>
    <row r="594" spans="7:7" x14ac:dyDescent="0.25">
      <c r="G594" s="5"/>
    </row>
    <row r="595" spans="7:7" x14ac:dyDescent="0.25">
      <c r="G595" s="5"/>
    </row>
    <row r="596" spans="7:7" x14ac:dyDescent="0.25">
      <c r="G596" s="5"/>
    </row>
    <row r="597" spans="7:7" x14ac:dyDescent="0.25">
      <c r="G597" s="5"/>
    </row>
    <row r="598" spans="7:7" x14ac:dyDescent="0.25">
      <c r="G598" s="5"/>
    </row>
    <row r="599" spans="7:7" x14ac:dyDescent="0.25">
      <c r="G599" s="5"/>
    </row>
    <row r="600" spans="7:7" x14ac:dyDescent="0.25">
      <c r="G600" s="5"/>
    </row>
    <row r="601" spans="7:7" x14ac:dyDescent="0.25">
      <c r="G601" s="5"/>
    </row>
    <row r="602" spans="7:7" x14ac:dyDescent="0.25">
      <c r="G602" s="5"/>
    </row>
    <row r="603" spans="7:7" x14ac:dyDescent="0.25">
      <c r="G603" s="5"/>
    </row>
    <row r="604" spans="7:7" x14ac:dyDescent="0.25">
      <c r="G604" s="5"/>
    </row>
    <row r="605" spans="7:7" x14ac:dyDescent="0.25">
      <c r="G605" s="5"/>
    </row>
    <row r="606" spans="7:7" x14ac:dyDescent="0.25">
      <c r="G606" s="5"/>
    </row>
    <row r="607" spans="7:7" x14ac:dyDescent="0.25">
      <c r="G607" s="5"/>
    </row>
    <row r="608" spans="7:7" x14ac:dyDescent="0.25">
      <c r="G608" s="5"/>
    </row>
    <row r="609" spans="7:7" x14ac:dyDescent="0.25">
      <c r="G609" s="5"/>
    </row>
    <row r="610" spans="7:7" x14ac:dyDescent="0.25">
      <c r="G610" s="5"/>
    </row>
    <row r="611" spans="7:7" x14ac:dyDescent="0.25">
      <c r="G611" s="5"/>
    </row>
    <row r="612" spans="7:7" x14ac:dyDescent="0.25">
      <c r="G612" s="5"/>
    </row>
    <row r="613" spans="7:7" x14ac:dyDescent="0.25">
      <c r="G613" s="5"/>
    </row>
    <row r="614" spans="7:7" x14ac:dyDescent="0.25">
      <c r="G614" s="5"/>
    </row>
    <row r="615" spans="7:7" x14ac:dyDescent="0.25">
      <c r="G615" s="5"/>
    </row>
    <row r="616" spans="7:7" x14ac:dyDescent="0.25">
      <c r="G616" s="5"/>
    </row>
    <row r="617" spans="7:7" x14ac:dyDescent="0.25">
      <c r="G617" s="5"/>
    </row>
    <row r="618" spans="7:7" x14ac:dyDescent="0.25">
      <c r="G618" s="5"/>
    </row>
    <row r="619" spans="7:7" x14ac:dyDescent="0.25">
      <c r="G619" s="5"/>
    </row>
    <row r="620" spans="7:7" x14ac:dyDescent="0.25">
      <c r="G620" s="5"/>
    </row>
    <row r="621" spans="7:7" x14ac:dyDescent="0.25">
      <c r="G621" s="5"/>
    </row>
    <row r="622" spans="7:7" x14ac:dyDescent="0.25">
      <c r="G622" s="5"/>
    </row>
    <row r="623" spans="7:7" x14ac:dyDescent="0.25">
      <c r="G623" s="5"/>
    </row>
    <row r="624" spans="7:7" x14ac:dyDescent="0.25">
      <c r="G624" s="5"/>
    </row>
    <row r="625" spans="7:7" x14ac:dyDescent="0.25">
      <c r="G625" s="5"/>
    </row>
    <row r="626" spans="7:7" x14ac:dyDescent="0.25">
      <c r="G626" s="5"/>
    </row>
    <row r="627" spans="7:7" x14ac:dyDescent="0.25">
      <c r="G627" s="5"/>
    </row>
    <row r="628" spans="7:7" x14ac:dyDescent="0.25">
      <c r="G628" s="5"/>
    </row>
    <row r="629" spans="7:7" x14ac:dyDescent="0.25">
      <c r="G629" s="5"/>
    </row>
    <row r="630" spans="7:7" x14ac:dyDescent="0.25">
      <c r="G630" s="5"/>
    </row>
    <row r="631" spans="7:7" x14ac:dyDescent="0.25">
      <c r="G631" s="5"/>
    </row>
    <row r="632" spans="7:7" x14ac:dyDescent="0.25">
      <c r="G632" s="5"/>
    </row>
    <row r="633" spans="7:7" x14ac:dyDescent="0.25">
      <c r="G633" s="5"/>
    </row>
    <row r="634" spans="7:7" x14ac:dyDescent="0.25">
      <c r="G634" s="5"/>
    </row>
    <row r="635" spans="7:7" x14ac:dyDescent="0.25">
      <c r="G635" s="5"/>
    </row>
    <row r="636" spans="7:7" x14ac:dyDescent="0.25">
      <c r="G636" s="5"/>
    </row>
    <row r="637" spans="7:7" x14ac:dyDescent="0.25">
      <c r="G637" s="5"/>
    </row>
    <row r="638" spans="7:7" x14ac:dyDescent="0.25">
      <c r="G638" s="5"/>
    </row>
    <row r="639" spans="7:7" x14ac:dyDescent="0.25">
      <c r="G639" s="5"/>
    </row>
    <row r="640" spans="7:7" x14ac:dyDescent="0.25">
      <c r="G640" s="5"/>
    </row>
    <row r="641" spans="7:7" x14ac:dyDescent="0.25">
      <c r="G641" s="5"/>
    </row>
    <row r="642" spans="7:7" x14ac:dyDescent="0.25">
      <c r="G642" s="5"/>
    </row>
    <row r="643" spans="7:7" x14ac:dyDescent="0.25">
      <c r="G643" s="5"/>
    </row>
    <row r="644" spans="7:7" x14ac:dyDescent="0.25">
      <c r="G644" s="5"/>
    </row>
    <row r="645" spans="7:7" x14ac:dyDescent="0.25">
      <c r="G645" s="5"/>
    </row>
    <row r="646" spans="7:7" x14ac:dyDescent="0.25">
      <c r="G646" s="5"/>
    </row>
    <row r="647" spans="7:7" x14ac:dyDescent="0.25">
      <c r="G647" s="5"/>
    </row>
    <row r="648" spans="7:7" x14ac:dyDescent="0.25">
      <c r="G648" s="5"/>
    </row>
    <row r="649" spans="7:7" x14ac:dyDescent="0.25">
      <c r="G649" s="5"/>
    </row>
    <row r="650" spans="7:7" x14ac:dyDescent="0.25">
      <c r="G650" s="5"/>
    </row>
    <row r="651" spans="7:7" x14ac:dyDescent="0.25">
      <c r="G651" s="5"/>
    </row>
    <row r="652" spans="7:7" x14ac:dyDescent="0.25">
      <c r="G652" s="5"/>
    </row>
    <row r="653" spans="7:7" x14ac:dyDescent="0.25">
      <c r="G653" s="5"/>
    </row>
    <row r="654" spans="7:7" x14ac:dyDescent="0.25">
      <c r="G654" s="5"/>
    </row>
    <row r="655" spans="7:7" x14ac:dyDescent="0.25">
      <c r="G655" s="5"/>
    </row>
    <row r="656" spans="7:7" x14ac:dyDescent="0.25">
      <c r="G656" s="5"/>
    </row>
    <row r="657" spans="7:7" x14ac:dyDescent="0.25">
      <c r="G657" s="5"/>
    </row>
    <row r="658" spans="7:7" x14ac:dyDescent="0.25">
      <c r="G658" s="5"/>
    </row>
    <row r="659" spans="7:7" x14ac:dyDescent="0.25">
      <c r="G659" s="5"/>
    </row>
    <row r="660" spans="7:7" x14ac:dyDescent="0.25">
      <c r="G660" s="5"/>
    </row>
    <row r="661" spans="7:7" x14ac:dyDescent="0.25">
      <c r="G661" s="5"/>
    </row>
    <row r="662" spans="7:7" x14ac:dyDescent="0.25">
      <c r="G662" s="5"/>
    </row>
    <row r="663" spans="7:7" x14ac:dyDescent="0.25">
      <c r="G663" s="5"/>
    </row>
    <row r="664" spans="7:7" x14ac:dyDescent="0.25">
      <c r="G664" s="5"/>
    </row>
    <row r="665" spans="7:7" x14ac:dyDescent="0.25">
      <c r="G665" s="5"/>
    </row>
    <row r="666" spans="7:7" x14ac:dyDescent="0.25">
      <c r="G666" s="5"/>
    </row>
    <row r="667" spans="7:7" x14ac:dyDescent="0.25">
      <c r="G667" s="5"/>
    </row>
    <row r="668" spans="7:7" x14ac:dyDescent="0.25">
      <c r="G668" s="5"/>
    </row>
    <row r="669" spans="7:7" x14ac:dyDescent="0.25">
      <c r="G669" s="5"/>
    </row>
    <row r="670" spans="7:7" x14ac:dyDescent="0.25">
      <c r="G670" s="5"/>
    </row>
    <row r="671" spans="7:7" x14ac:dyDescent="0.25">
      <c r="G671" s="5"/>
    </row>
    <row r="672" spans="7:7" x14ac:dyDescent="0.25">
      <c r="G672" s="5"/>
    </row>
    <row r="673" spans="7:7" x14ac:dyDescent="0.25">
      <c r="G673" s="5"/>
    </row>
    <row r="674" spans="7:7" x14ac:dyDescent="0.25">
      <c r="G674" s="5"/>
    </row>
    <row r="675" spans="7:7" x14ac:dyDescent="0.25">
      <c r="G675" s="5"/>
    </row>
    <row r="676" spans="7:7" x14ac:dyDescent="0.25">
      <c r="G676" s="5"/>
    </row>
    <row r="677" spans="7:7" x14ac:dyDescent="0.25">
      <c r="G677" s="5"/>
    </row>
    <row r="678" spans="7:7" x14ac:dyDescent="0.25">
      <c r="G678" s="5"/>
    </row>
    <row r="679" spans="7:7" x14ac:dyDescent="0.25">
      <c r="G679" s="5"/>
    </row>
    <row r="680" spans="7:7" x14ac:dyDescent="0.25">
      <c r="G680" s="5"/>
    </row>
    <row r="681" spans="7:7" x14ac:dyDescent="0.25">
      <c r="G681" s="5"/>
    </row>
    <row r="682" spans="7:7" x14ac:dyDescent="0.25">
      <c r="G682" s="5"/>
    </row>
    <row r="683" spans="7:7" x14ac:dyDescent="0.25">
      <c r="G683" s="5"/>
    </row>
    <row r="684" spans="7:7" x14ac:dyDescent="0.25">
      <c r="G684" s="5"/>
    </row>
    <row r="685" spans="7:7" x14ac:dyDescent="0.25">
      <c r="G685" s="5"/>
    </row>
    <row r="686" spans="7:7" x14ac:dyDescent="0.25">
      <c r="G686" s="5"/>
    </row>
    <row r="687" spans="7:7" x14ac:dyDescent="0.25">
      <c r="G687" s="5"/>
    </row>
    <row r="688" spans="7:7" x14ac:dyDescent="0.25">
      <c r="G688" s="5"/>
    </row>
    <row r="689" spans="7:7" x14ac:dyDescent="0.25">
      <c r="G689" s="5"/>
    </row>
    <row r="690" spans="7:7" x14ac:dyDescent="0.25">
      <c r="G690" s="5"/>
    </row>
    <row r="691" spans="7:7" x14ac:dyDescent="0.25">
      <c r="G691" s="5"/>
    </row>
    <row r="692" spans="7:7" x14ac:dyDescent="0.25">
      <c r="G692" s="5"/>
    </row>
    <row r="693" spans="7:7" x14ac:dyDescent="0.25">
      <c r="G693" s="5"/>
    </row>
    <row r="694" spans="7:7" x14ac:dyDescent="0.25">
      <c r="G694" s="5"/>
    </row>
    <row r="695" spans="7:7" x14ac:dyDescent="0.25">
      <c r="G695" s="5"/>
    </row>
    <row r="696" spans="7:7" x14ac:dyDescent="0.25">
      <c r="G696" s="5"/>
    </row>
    <row r="697" spans="7:7" x14ac:dyDescent="0.25">
      <c r="G697" s="5"/>
    </row>
    <row r="698" spans="7:7" x14ac:dyDescent="0.25">
      <c r="G698" s="5"/>
    </row>
    <row r="699" spans="7:7" x14ac:dyDescent="0.25">
      <c r="G699" s="5"/>
    </row>
    <row r="700" spans="7:7" x14ac:dyDescent="0.25">
      <c r="G700" s="5"/>
    </row>
    <row r="701" spans="7:7" x14ac:dyDescent="0.25">
      <c r="G701" s="5"/>
    </row>
    <row r="702" spans="7:7" x14ac:dyDescent="0.25">
      <c r="G702" s="5"/>
    </row>
    <row r="703" spans="7:7" x14ac:dyDescent="0.25">
      <c r="G703" s="5"/>
    </row>
    <row r="704" spans="7:7" x14ac:dyDescent="0.25">
      <c r="G704" s="5"/>
    </row>
    <row r="705" spans="7:7" x14ac:dyDescent="0.25">
      <c r="G705" s="5"/>
    </row>
    <row r="706" spans="7:7" x14ac:dyDescent="0.25">
      <c r="G706" s="5"/>
    </row>
    <row r="707" spans="7:7" x14ac:dyDescent="0.25">
      <c r="G707" s="5"/>
    </row>
    <row r="708" spans="7:7" x14ac:dyDescent="0.25">
      <c r="G708" s="5"/>
    </row>
    <row r="709" spans="7:7" x14ac:dyDescent="0.25">
      <c r="G709" s="5"/>
    </row>
    <row r="710" spans="7:7" x14ac:dyDescent="0.25">
      <c r="G710" s="5"/>
    </row>
    <row r="711" spans="7:7" x14ac:dyDescent="0.25">
      <c r="G711" s="5"/>
    </row>
    <row r="712" spans="7:7" x14ac:dyDescent="0.25">
      <c r="G712" s="5"/>
    </row>
    <row r="713" spans="7:7" x14ac:dyDescent="0.25">
      <c r="G713" s="5"/>
    </row>
    <row r="714" spans="7:7" x14ac:dyDescent="0.25">
      <c r="G714" s="5"/>
    </row>
    <row r="715" spans="7:7" x14ac:dyDescent="0.25">
      <c r="G715" s="5"/>
    </row>
    <row r="716" spans="7:7" x14ac:dyDescent="0.25">
      <c r="G716" s="5"/>
    </row>
    <row r="717" spans="7:7" x14ac:dyDescent="0.25">
      <c r="G717" s="5"/>
    </row>
    <row r="718" spans="7:7" x14ac:dyDescent="0.25">
      <c r="G718" s="5"/>
    </row>
    <row r="719" spans="7:7" x14ac:dyDescent="0.25">
      <c r="G719" s="5"/>
    </row>
    <row r="720" spans="7:7" x14ac:dyDescent="0.25">
      <c r="G720" s="5"/>
    </row>
    <row r="721" spans="7:7" x14ac:dyDescent="0.25">
      <c r="G721" s="5"/>
    </row>
    <row r="722" spans="7:7" x14ac:dyDescent="0.25">
      <c r="G722" s="5"/>
    </row>
    <row r="723" spans="7:7" x14ac:dyDescent="0.25">
      <c r="G723" s="5"/>
    </row>
    <row r="724" spans="7:7" x14ac:dyDescent="0.25">
      <c r="G724" s="5"/>
    </row>
    <row r="725" spans="7:7" x14ac:dyDescent="0.25">
      <c r="G725" s="5"/>
    </row>
    <row r="726" spans="7:7" x14ac:dyDescent="0.25">
      <c r="G726" s="5"/>
    </row>
    <row r="727" spans="7:7" x14ac:dyDescent="0.25">
      <c r="G727" s="5"/>
    </row>
    <row r="728" spans="7:7" x14ac:dyDescent="0.25">
      <c r="G728" s="5"/>
    </row>
    <row r="729" spans="7:7" x14ac:dyDescent="0.25">
      <c r="G729" s="5"/>
    </row>
    <row r="730" spans="7:7" x14ac:dyDescent="0.25">
      <c r="G730" s="5"/>
    </row>
    <row r="731" spans="7:7" x14ac:dyDescent="0.25">
      <c r="G731" s="5"/>
    </row>
    <row r="732" spans="7:7" x14ac:dyDescent="0.25">
      <c r="G732" s="5"/>
    </row>
    <row r="733" spans="7:7" x14ac:dyDescent="0.25">
      <c r="G733" s="5"/>
    </row>
    <row r="734" spans="7:7" x14ac:dyDescent="0.25">
      <c r="G734" s="5"/>
    </row>
    <row r="735" spans="7:7" x14ac:dyDescent="0.25">
      <c r="G735" s="5"/>
    </row>
    <row r="736" spans="7:7" x14ac:dyDescent="0.25">
      <c r="G736" s="5"/>
    </row>
    <row r="737" spans="7:7" x14ac:dyDescent="0.25">
      <c r="G737" s="5"/>
    </row>
    <row r="738" spans="7:7" x14ac:dyDescent="0.25">
      <c r="G738" s="5"/>
    </row>
    <row r="739" spans="7:7" x14ac:dyDescent="0.25">
      <c r="G739" s="5"/>
    </row>
    <row r="740" spans="7:7" x14ac:dyDescent="0.25">
      <c r="G740" s="5"/>
    </row>
    <row r="741" spans="7:7" x14ac:dyDescent="0.25">
      <c r="G741" s="5"/>
    </row>
    <row r="742" spans="7:7" x14ac:dyDescent="0.25">
      <c r="G742" s="5"/>
    </row>
    <row r="743" spans="7:7" x14ac:dyDescent="0.25">
      <c r="G743" s="5"/>
    </row>
    <row r="744" spans="7:7" x14ac:dyDescent="0.25">
      <c r="G744" s="5"/>
    </row>
    <row r="745" spans="7:7" x14ac:dyDescent="0.25">
      <c r="G745" s="5"/>
    </row>
    <row r="746" spans="7:7" x14ac:dyDescent="0.25">
      <c r="G746" s="5"/>
    </row>
    <row r="747" spans="7:7" x14ac:dyDescent="0.25">
      <c r="G747" s="5"/>
    </row>
    <row r="748" spans="7:7" x14ac:dyDescent="0.25">
      <c r="G748" s="5"/>
    </row>
    <row r="749" spans="7:7" x14ac:dyDescent="0.25">
      <c r="G749" s="5"/>
    </row>
    <row r="750" spans="7:7" x14ac:dyDescent="0.25">
      <c r="G750" s="5"/>
    </row>
    <row r="751" spans="7:7" x14ac:dyDescent="0.25">
      <c r="G751" s="5"/>
    </row>
    <row r="752" spans="7:7" x14ac:dyDescent="0.25">
      <c r="G752" s="5"/>
    </row>
    <row r="753" spans="7:7" x14ac:dyDescent="0.25">
      <c r="G753" s="5"/>
    </row>
    <row r="754" spans="7:7" x14ac:dyDescent="0.25">
      <c r="G754" s="5"/>
    </row>
    <row r="755" spans="7:7" x14ac:dyDescent="0.25">
      <c r="G755" s="5"/>
    </row>
    <row r="756" spans="7:7" x14ac:dyDescent="0.25">
      <c r="G756" s="5"/>
    </row>
    <row r="757" spans="7:7" x14ac:dyDescent="0.25">
      <c r="G757" s="5"/>
    </row>
    <row r="758" spans="7:7" x14ac:dyDescent="0.25">
      <c r="G758" s="5"/>
    </row>
    <row r="759" spans="7:7" x14ac:dyDescent="0.25">
      <c r="G759" s="5"/>
    </row>
    <row r="760" spans="7:7" x14ac:dyDescent="0.25">
      <c r="G760" s="5"/>
    </row>
    <row r="761" spans="7:7" x14ac:dyDescent="0.25">
      <c r="G761" s="5"/>
    </row>
    <row r="762" spans="7:7" x14ac:dyDescent="0.25">
      <c r="G762" s="5"/>
    </row>
    <row r="763" spans="7:7" x14ac:dyDescent="0.25">
      <c r="G763" s="5"/>
    </row>
    <row r="764" spans="7:7" x14ac:dyDescent="0.25">
      <c r="G764" s="5"/>
    </row>
    <row r="765" spans="7:7" x14ac:dyDescent="0.25">
      <c r="G765" s="5"/>
    </row>
    <row r="766" spans="7:7" x14ac:dyDescent="0.25">
      <c r="G766" s="5"/>
    </row>
    <row r="767" spans="7:7" x14ac:dyDescent="0.25">
      <c r="G767" s="5"/>
    </row>
    <row r="768" spans="7:7" x14ac:dyDescent="0.25">
      <c r="G768" s="5"/>
    </row>
    <row r="769" spans="7:7" x14ac:dyDescent="0.25">
      <c r="G769" s="5"/>
    </row>
    <row r="770" spans="7:7" x14ac:dyDescent="0.25">
      <c r="G770" s="5"/>
    </row>
    <row r="771" spans="7:7" x14ac:dyDescent="0.25">
      <c r="G771" s="5"/>
    </row>
    <row r="772" spans="7:7" x14ac:dyDescent="0.25">
      <c r="G772" s="5"/>
    </row>
    <row r="773" spans="7:7" x14ac:dyDescent="0.25">
      <c r="G773" s="5"/>
    </row>
    <row r="774" spans="7:7" x14ac:dyDescent="0.25">
      <c r="G774" s="5"/>
    </row>
    <row r="775" spans="7:7" x14ac:dyDescent="0.25">
      <c r="G775" s="5"/>
    </row>
    <row r="776" spans="7:7" x14ac:dyDescent="0.25">
      <c r="G776" s="5"/>
    </row>
    <row r="777" spans="7:7" x14ac:dyDescent="0.25">
      <c r="G777" s="5"/>
    </row>
    <row r="778" spans="7:7" x14ac:dyDescent="0.25">
      <c r="G778" s="5"/>
    </row>
    <row r="779" spans="7:7" x14ac:dyDescent="0.25">
      <c r="G779" s="5"/>
    </row>
    <row r="780" spans="7:7" x14ac:dyDescent="0.25">
      <c r="G780" s="5"/>
    </row>
    <row r="781" spans="7:7" x14ac:dyDescent="0.25">
      <c r="G781" s="5"/>
    </row>
    <row r="782" spans="7:7" x14ac:dyDescent="0.25">
      <c r="G782" s="5"/>
    </row>
    <row r="783" spans="7:7" x14ac:dyDescent="0.25">
      <c r="G783" s="5"/>
    </row>
    <row r="784" spans="7:7" x14ac:dyDescent="0.25">
      <c r="G784" s="5"/>
    </row>
    <row r="785" spans="7:7" x14ac:dyDescent="0.25">
      <c r="G785" s="5"/>
    </row>
    <row r="786" spans="7:7" x14ac:dyDescent="0.25">
      <c r="G786" s="5"/>
    </row>
    <row r="787" spans="7:7" x14ac:dyDescent="0.25">
      <c r="G787" s="5"/>
    </row>
    <row r="788" spans="7:7" x14ac:dyDescent="0.25">
      <c r="G788" s="5"/>
    </row>
    <row r="789" spans="7:7" x14ac:dyDescent="0.25">
      <c r="G789" s="5"/>
    </row>
    <row r="790" spans="7:7" x14ac:dyDescent="0.25">
      <c r="G790" s="5"/>
    </row>
    <row r="791" spans="7:7" x14ac:dyDescent="0.25">
      <c r="G791" s="5"/>
    </row>
    <row r="792" spans="7:7" x14ac:dyDescent="0.25">
      <c r="G792" s="5"/>
    </row>
    <row r="793" spans="7:7" x14ac:dyDescent="0.25">
      <c r="G793" s="5"/>
    </row>
    <row r="794" spans="7:7" x14ac:dyDescent="0.25">
      <c r="G794" s="5"/>
    </row>
    <row r="795" spans="7:7" x14ac:dyDescent="0.25">
      <c r="G795" s="5"/>
    </row>
    <row r="796" spans="7:7" x14ac:dyDescent="0.25">
      <c r="G796" s="5"/>
    </row>
    <row r="797" spans="7:7" x14ac:dyDescent="0.25">
      <c r="G797" s="5"/>
    </row>
    <row r="798" spans="7:7" x14ac:dyDescent="0.25">
      <c r="G798" s="5"/>
    </row>
    <row r="799" spans="7:7" x14ac:dyDescent="0.25">
      <c r="G799" s="5"/>
    </row>
    <row r="800" spans="7:7" x14ac:dyDescent="0.25">
      <c r="G800" s="5"/>
    </row>
    <row r="801" spans="7:7" x14ac:dyDescent="0.25">
      <c r="G801" s="5"/>
    </row>
    <row r="802" spans="7:7" x14ac:dyDescent="0.25">
      <c r="G802" s="5"/>
    </row>
    <row r="803" spans="7:7" x14ac:dyDescent="0.25">
      <c r="G803" s="5"/>
    </row>
    <row r="804" spans="7:7" x14ac:dyDescent="0.25">
      <c r="G804" s="5"/>
    </row>
    <row r="805" spans="7:7" x14ac:dyDescent="0.25">
      <c r="G805" s="5"/>
    </row>
    <row r="806" spans="7:7" x14ac:dyDescent="0.25">
      <c r="G806" s="5"/>
    </row>
    <row r="807" spans="7:7" x14ac:dyDescent="0.25">
      <c r="G807" s="5"/>
    </row>
    <row r="808" spans="7:7" x14ac:dyDescent="0.25">
      <c r="G808" s="5"/>
    </row>
    <row r="809" spans="7:7" x14ac:dyDescent="0.25">
      <c r="G809" s="5"/>
    </row>
    <row r="810" spans="7:7" x14ac:dyDescent="0.25">
      <c r="G810" s="5"/>
    </row>
    <row r="811" spans="7:7" x14ac:dyDescent="0.25">
      <c r="G811" s="5"/>
    </row>
    <row r="812" spans="7:7" x14ac:dyDescent="0.25">
      <c r="G812" s="5"/>
    </row>
    <row r="813" spans="7:7" x14ac:dyDescent="0.25">
      <c r="G813" s="5"/>
    </row>
    <row r="814" spans="7:7" x14ac:dyDescent="0.25">
      <c r="G814" s="5"/>
    </row>
    <row r="815" spans="7:7" x14ac:dyDescent="0.25">
      <c r="G815" s="5"/>
    </row>
    <row r="816" spans="7:7" x14ac:dyDescent="0.25">
      <c r="G816" s="5"/>
    </row>
    <row r="817" spans="7:7" x14ac:dyDescent="0.25">
      <c r="G817" s="5"/>
    </row>
    <row r="818" spans="7:7" x14ac:dyDescent="0.25">
      <c r="G818" s="5"/>
    </row>
    <row r="819" spans="7:7" x14ac:dyDescent="0.25">
      <c r="G819" s="5"/>
    </row>
    <row r="820" spans="7:7" x14ac:dyDescent="0.25">
      <c r="G820" s="5"/>
    </row>
    <row r="821" spans="7:7" x14ac:dyDescent="0.25">
      <c r="G821" s="5"/>
    </row>
    <row r="822" spans="7:7" x14ac:dyDescent="0.25">
      <c r="G822" s="5"/>
    </row>
    <row r="823" spans="7:7" x14ac:dyDescent="0.25">
      <c r="G823" s="5"/>
    </row>
    <row r="824" spans="7:7" x14ac:dyDescent="0.25">
      <c r="G824" s="5"/>
    </row>
    <row r="825" spans="7:7" x14ac:dyDescent="0.25">
      <c r="G825" s="5"/>
    </row>
    <row r="826" spans="7:7" x14ac:dyDescent="0.25">
      <c r="G826" s="5"/>
    </row>
    <row r="827" spans="7:7" x14ac:dyDescent="0.25">
      <c r="G827" s="5"/>
    </row>
    <row r="828" spans="7:7" x14ac:dyDescent="0.25">
      <c r="G828" s="5"/>
    </row>
    <row r="829" spans="7:7" x14ac:dyDescent="0.25">
      <c r="G829" s="5"/>
    </row>
    <row r="830" spans="7:7" x14ac:dyDescent="0.25">
      <c r="G830" s="5"/>
    </row>
    <row r="831" spans="7:7" x14ac:dyDescent="0.25">
      <c r="G831" s="5"/>
    </row>
    <row r="832" spans="7:7" x14ac:dyDescent="0.25">
      <c r="G832" s="5"/>
    </row>
    <row r="833" spans="7:7" x14ac:dyDescent="0.25">
      <c r="G833" s="5"/>
    </row>
    <row r="834" spans="7:7" x14ac:dyDescent="0.25">
      <c r="G834" s="5"/>
    </row>
    <row r="835" spans="7:7" x14ac:dyDescent="0.25">
      <c r="G835" s="5"/>
    </row>
    <row r="836" spans="7:7" x14ac:dyDescent="0.25">
      <c r="G836" s="5"/>
    </row>
    <row r="837" spans="7:7" x14ac:dyDescent="0.25">
      <c r="G837" s="5"/>
    </row>
    <row r="838" spans="7:7" x14ac:dyDescent="0.25">
      <c r="G838" s="5"/>
    </row>
    <row r="839" spans="7:7" x14ac:dyDescent="0.25">
      <c r="G839" s="5"/>
    </row>
    <row r="840" spans="7:7" x14ac:dyDescent="0.25">
      <c r="G840" s="5"/>
    </row>
    <row r="841" spans="7:7" x14ac:dyDescent="0.25">
      <c r="G841" s="5"/>
    </row>
    <row r="842" spans="7:7" x14ac:dyDescent="0.25">
      <c r="G842" s="5"/>
    </row>
    <row r="843" spans="7:7" x14ac:dyDescent="0.25">
      <c r="G843" s="5"/>
    </row>
    <row r="844" spans="7:7" x14ac:dyDescent="0.25">
      <c r="G844" s="5"/>
    </row>
    <row r="845" spans="7:7" x14ac:dyDescent="0.25">
      <c r="G845" s="5"/>
    </row>
    <row r="846" spans="7:7" x14ac:dyDescent="0.25">
      <c r="G846" s="5"/>
    </row>
    <row r="847" spans="7:7" x14ac:dyDescent="0.25">
      <c r="G847" s="5"/>
    </row>
    <row r="848" spans="7:7" x14ac:dyDescent="0.25">
      <c r="G848" s="5"/>
    </row>
    <row r="849" spans="7:7" x14ac:dyDescent="0.25">
      <c r="G849" s="5"/>
    </row>
    <row r="850" spans="7:7" x14ac:dyDescent="0.25">
      <c r="G850" s="5"/>
    </row>
    <row r="851" spans="7:7" x14ac:dyDescent="0.25">
      <c r="G851" s="5"/>
    </row>
    <row r="852" spans="7:7" x14ac:dyDescent="0.25">
      <c r="G852" s="5"/>
    </row>
    <row r="853" spans="7:7" x14ac:dyDescent="0.25">
      <c r="G853" s="5"/>
    </row>
    <row r="854" spans="7:7" x14ac:dyDescent="0.25">
      <c r="G854" s="5"/>
    </row>
    <row r="855" spans="7:7" x14ac:dyDescent="0.25">
      <c r="G855" s="5"/>
    </row>
    <row r="856" spans="7:7" x14ac:dyDescent="0.25">
      <c r="G856" s="5"/>
    </row>
    <row r="857" spans="7:7" x14ac:dyDescent="0.25">
      <c r="G857" s="5"/>
    </row>
    <row r="858" spans="7:7" x14ac:dyDescent="0.25">
      <c r="G858" s="5"/>
    </row>
    <row r="859" spans="7:7" x14ac:dyDescent="0.25">
      <c r="G859" s="5"/>
    </row>
    <row r="860" spans="7:7" x14ac:dyDescent="0.25">
      <c r="G860" s="5"/>
    </row>
    <row r="861" spans="7:7" x14ac:dyDescent="0.25">
      <c r="G861" s="5"/>
    </row>
    <row r="862" spans="7:7" x14ac:dyDescent="0.25">
      <c r="G862" s="5"/>
    </row>
    <row r="863" spans="7:7" x14ac:dyDescent="0.25">
      <c r="G863" s="5"/>
    </row>
    <row r="864" spans="7:7" x14ac:dyDescent="0.25">
      <c r="G864" s="5"/>
    </row>
    <row r="865" spans="7:7" x14ac:dyDescent="0.25">
      <c r="G865" s="5"/>
    </row>
    <row r="866" spans="7:7" x14ac:dyDescent="0.25">
      <c r="G866" s="5"/>
    </row>
    <row r="867" spans="7:7" x14ac:dyDescent="0.25">
      <c r="G867" s="5"/>
    </row>
    <row r="868" spans="7:7" x14ac:dyDescent="0.25">
      <c r="G868" s="5"/>
    </row>
    <row r="869" spans="7:7" x14ac:dyDescent="0.25">
      <c r="G869" s="5"/>
    </row>
    <row r="870" spans="7:7" x14ac:dyDescent="0.25">
      <c r="G870" s="5"/>
    </row>
    <row r="871" spans="7:7" x14ac:dyDescent="0.25">
      <c r="G871" s="5"/>
    </row>
    <row r="872" spans="7:7" x14ac:dyDescent="0.25">
      <c r="G872" s="5"/>
    </row>
    <row r="873" spans="7:7" x14ac:dyDescent="0.25">
      <c r="G873" s="5"/>
    </row>
    <row r="874" spans="7:7" x14ac:dyDescent="0.25">
      <c r="G874" s="5"/>
    </row>
    <row r="875" spans="7:7" x14ac:dyDescent="0.25">
      <c r="G875" s="5"/>
    </row>
    <row r="876" spans="7:7" x14ac:dyDescent="0.25">
      <c r="G876" s="5"/>
    </row>
    <row r="877" spans="7:7" x14ac:dyDescent="0.25">
      <c r="G877" s="5"/>
    </row>
    <row r="878" spans="7:7" x14ac:dyDescent="0.25">
      <c r="G878" s="5"/>
    </row>
    <row r="879" spans="7:7" x14ac:dyDescent="0.25">
      <c r="G879" s="5"/>
    </row>
    <row r="880" spans="7:7" x14ac:dyDescent="0.25">
      <c r="G880" s="5"/>
    </row>
    <row r="881" spans="7:7" x14ac:dyDescent="0.25">
      <c r="G881" s="5"/>
    </row>
    <row r="882" spans="7:7" x14ac:dyDescent="0.25">
      <c r="G882" s="5"/>
    </row>
    <row r="883" spans="7:7" x14ac:dyDescent="0.25">
      <c r="G883" s="5"/>
    </row>
    <row r="884" spans="7:7" x14ac:dyDescent="0.25">
      <c r="G884" s="5"/>
    </row>
    <row r="885" spans="7:7" x14ac:dyDescent="0.25">
      <c r="G885" s="5"/>
    </row>
    <row r="886" spans="7:7" x14ac:dyDescent="0.25">
      <c r="G886" s="5"/>
    </row>
    <row r="887" spans="7:7" x14ac:dyDescent="0.25">
      <c r="G887" s="5"/>
    </row>
    <row r="888" spans="7:7" x14ac:dyDescent="0.25">
      <c r="G888" s="5"/>
    </row>
    <row r="889" spans="7:7" x14ac:dyDescent="0.25">
      <c r="G889" s="5"/>
    </row>
    <row r="890" spans="7:7" x14ac:dyDescent="0.25">
      <c r="G890" s="5"/>
    </row>
    <row r="891" spans="7:7" x14ac:dyDescent="0.25">
      <c r="G891" s="5"/>
    </row>
    <row r="892" spans="7:7" x14ac:dyDescent="0.25">
      <c r="G892" s="5"/>
    </row>
    <row r="893" spans="7:7" x14ac:dyDescent="0.25">
      <c r="G893" s="5"/>
    </row>
    <row r="894" spans="7:7" x14ac:dyDescent="0.25">
      <c r="G894" s="5"/>
    </row>
    <row r="895" spans="7:7" x14ac:dyDescent="0.25">
      <c r="G895" s="5"/>
    </row>
    <row r="896" spans="7:7" x14ac:dyDescent="0.25">
      <c r="G896" s="5"/>
    </row>
    <row r="897" spans="7:7" x14ac:dyDescent="0.25">
      <c r="G897" s="5"/>
    </row>
    <row r="898" spans="7:7" x14ac:dyDescent="0.25">
      <c r="G898" s="5"/>
    </row>
    <row r="899" spans="7:7" x14ac:dyDescent="0.25">
      <c r="G899" s="5"/>
    </row>
    <row r="900" spans="7:7" x14ac:dyDescent="0.25">
      <c r="G900" s="5"/>
    </row>
    <row r="901" spans="7:7" x14ac:dyDescent="0.25">
      <c r="G901" s="5"/>
    </row>
    <row r="902" spans="7:7" x14ac:dyDescent="0.25">
      <c r="G902" s="5"/>
    </row>
    <row r="903" spans="7:7" x14ac:dyDescent="0.25">
      <c r="G903" s="5"/>
    </row>
    <row r="904" spans="7:7" x14ac:dyDescent="0.25">
      <c r="G904" s="5"/>
    </row>
    <row r="905" spans="7:7" x14ac:dyDescent="0.25">
      <c r="G905" s="5"/>
    </row>
    <row r="906" spans="7:7" x14ac:dyDescent="0.25">
      <c r="G906" s="5"/>
    </row>
    <row r="907" spans="7:7" x14ac:dyDescent="0.25">
      <c r="G907" s="5"/>
    </row>
    <row r="908" spans="7:7" x14ac:dyDescent="0.25">
      <c r="G908" s="5"/>
    </row>
    <row r="909" spans="7:7" x14ac:dyDescent="0.25">
      <c r="G909" s="5"/>
    </row>
    <row r="910" spans="7:7" x14ac:dyDescent="0.25">
      <c r="G910" s="5"/>
    </row>
    <row r="911" spans="7:7" x14ac:dyDescent="0.25">
      <c r="G911" s="5"/>
    </row>
    <row r="912" spans="7:7" x14ac:dyDescent="0.25">
      <c r="G912" s="5"/>
    </row>
    <row r="913" spans="7:7" x14ac:dyDescent="0.25">
      <c r="G913" s="5"/>
    </row>
    <row r="914" spans="7:7" x14ac:dyDescent="0.25">
      <c r="G914" s="5"/>
    </row>
    <row r="915" spans="7:7" x14ac:dyDescent="0.25">
      <c r="G915" s="5"/>
    </row>
    <row r="916" spans="7:7" x14ac:dyDescent="0.25">
      <c r="G916" s="5"/>
    </row>
    <row r="917" spans="7:7" x14ac:dyDescent="0.25">
      <c r="G917" s="5"/>
    </row>
    <row r="918" spans="7:7" x14ac:dyDescent="0.25">
      <c r="G918" s="5"/>
    </row>
    <row r="919" spans="7:7" x14ac:dyDescent="0.25">
      <c r="G919" s="5"/>
    </row>
    <row r="920" spans="7:7" x14ac:dyDescent="0.25">
      <c r="G920" s="5"/>
    </row>
    <row r="921" spans="7:7" x14ac:dyDescent="0.25">
      <c r="G921" s="5"/>
    </row>
    <row r="922" spans="7:7" x14ac:dyDescent="0.25">
      <c r="G922" s="5"/>
    </row>
    <row r="923" spans="7:7" x14ac:dyDescent="0.25">
      <c r="G923" s="5"/>
    </row>
    <row r="924" spans="7:7" x14ac:dyDescent="0.25">
      <c r="G924" s="5"/>
    </row>
    <row r="925" spans="7:7" x14ac:dyDescent="0.25">
      <c r="G925" s="5"/>
    </row>
    <row r="926" spans="7:7" x14ac:dyDescent="0.25">
      <c r="G926" s="5"/>
    </row>
    <row r="927" spans="7:7" x14ac:dyDescent="0.25">
      <c r="G927" s="5"/>
    </row>
    <row r="928" spans="7:7" x14ac:dyDescent="0.25">
      <c r="G928" s="5"/>
    </row>
    <row r="929" spans="7:7" x14ac:dyDescent="0.25">
      <c r="G929" s="5"/>
    </row>
    <row r="930" spans="7:7" x14ac:dyDescent="0.25">
      <c r="G930" s="5"/>
    </row>
    <row r="931" spans="7:7" x14ac:dyDescent="0.25">
      <c r="G931" s="5"/>
    </row>
    <row r="932" spans="7:7" x14ac:dyDescent="0.25">
      <c r="G932" s="5"/>
    </row>
    <row r="933" spans="7:7" x14ac:dyDescent="0.25">
      <c r="G933" s="5"/>
    </row>
    <row r="934" spans="7:7" x14ac:dyDescent="0.25">
      <c r="G934" s="5"/>
    </row>
    <row r="935" spans="7:7" x14ac:dyDescent="0.25">
      <c r="G935" s="5"/>
    </row>
    <row r="936" spans="7:7" x14ac:dyDescent="0.25">
      <c r="G936" s="5"/>
    </row>
    <row r="937" spans="7:7" x14ac:dyDescent="0.25">
      <c r="G937" s="5"/>
    </row>
    <row r="938" spans="7:7" x14ac:dyDescent="0.25">
      <c r="G938" s="5"/>
    </row>
    <row r="939" spans="7:7" x14ac:dyDescent="0.25">
      <c r="G939" s="5"/>
    </row>
    <row r="940" spans="7:7" x14ac:dyDescent="0.25">
      <c r="G940" s="5"/>
    </row>
    <row r="941" spans="7:7" x14ac:dyDescent="0.25">
      <c r="G941" s="5"/>
    </row>
    <row r="942" spans="7:7" x14ac:dyDescent="0.25">
      <c r="G942" s="5"/>
    </row>
    <row r="943" spans="7:7" x14ac:dyDescent="0.25">
      <c r="G943" s="5"/>
    </row>
    <row r="944" spans="7:7" x14ac:dyDescent="0.25">
      <c r="G944" s="5"/>
    </row>
    <row r="945" spans="7:7" x14ac:dyDescent="0.25">
      <c r="G945" s="5"/>
    </row>
    <row r="946" spans="7:7" x14ac:dyDescent="0.25">
      <c r="G946" s="5"/>
    </row>
    <row r="947" spans="7:7" x14ac:dyDescent="0.25">
      <c r="G947" s="5"/>
    </row>
    <row r="948" spans="7:7" x14ac:dyDescent="0.25">
      <c r="G948" s="5"/>
    </row>
    <row r="949" spans="7:7" x14ac:dyDescent="0.25">
      <c r="G949" s="5"/>
    </row>
    <row r="950" spans="7:7" x14ac:dyDescent="0.25">
      <c r="G950" s="5"/>
    </row>
    <row r="951" spans="7:7" x14ac:dyDescent="0.25">
      <c r="G951" s="5"/>
    </row>
    <row r="952" spans="7:7" x14ac:dyDescent="0.25">
      <c r="G952" s="5"/>
    </row>
    <row r="953" spans="7:7" x14ac:dyDescent="0.25">
      <c r="G953" s="5"/>
    </row>
    <row r="954" spans="7:7" x14ac:dyDescent="0.25">
      <c r="G954" s="5"/>
    </row>
    <row r="955" spans="7:7" x14ac:dyDescent="0.25">
      <c r="G955" s="5"/>
    </row>
    <row r="956" spans="7:7" x14ac:dyDescent="0.25">
      <c r="G956" s="5"/>
    </row>
    <row r="957" spans="7:7" x14ac:dyDescent="0.25">
      <c r="G957" s="5"/>
    </row>
    <row r="958" spans="7:7" x14ac:dyDescent="0.25">
      <c r="G958" s="5"/>
    </row>
    <row r="959" spans="7:7" x14ac:dyDescent="0.25">
      <c r="G959" s="5"/>
    </row>
    <row r="960" spans="7:7" x14ac:dyDescent="0.25">
      <c r="G960" s="5"/>
    </row>
    <row r="961" spans="7:7" x14ac:dyDescent="0.25">
      <c r="G961" s="5"/>
    </row>
    <row r="962" spans="7:7" x14ac:dyDescent="0.25">
      <c r="G962" s="5"/>
    </row>
    <row r="963" spans="7:7" x14ac:dyDescent="0.25">
      <c r="G963" s="5"/>
    </row>
    <row r="964" spans="7:7" x14ac:dyDescent="0.25">
      <c r="G964" s="5"/>
    </row>
    <row r="965" spans="7:7" x14ac:dyDescent="0.25">
      <c r="G965" s="5"/>
    </row>
    <row r="966" spans="7:7" x14ac:dyDescent="0.25">
      <c r="G966" s="5"/>
    </row>
    <row r="967" spans="7:7" x14ac:dyDescent="0.25">
      <c r="G967" s="5"/>
    </row>
    <row r="968" spans="7:7" x14ac:dyDescent="0.25">
      <c r="G968" s="5"/>
    </row>
    <row r="969" spans="7:7" x14ac:dyDescent="0.25">
      <c r="G969" s="5"/>
    </row>
    <row r="970" spans="7:7" x14ac:dyDescent="0.25">
      <c r="G970" s="5"/>
    </row>
    <row r="971" spans="7:7" x14ac:dyDescent="0.25">
      <c r="G971" s="5"/>
    </row>
    <row r="972" spans="7:7" x14ac:dyDescent="0.25">
      <c r="G972" s="5"/>
    </row>
    <row r="973" spans="7:7" x14ac:dyDescent="0.25">
      <c r="G973" s="5"/>
    </row>
    <row r="974" spans="7:7" x14ac:dyDescent="0.25">
      <c r="G974" s="5"/>
    </row>
    <row r="975" spans="7:7" x14ac:dyDescent="0.25">
      <c r="G975" s="5"/>
    </row>
    <row r="976" spans="7:7" x14ac:dyDescent="0.25">
      <c r="G976" s="5"/>
    </row>
    <row r="977" spans="7:7" x14ac:dyDescent="0.25">
      <c r="G977" s="5"/>
    </row>
    <row r="978" spans="7:7" x14ac:dyDescent="0.25">
      <c r="G978" s="5"/>
    </row>
    <row r="979" spans="7:7" x14ac:dyDescent="0.25">
      <c r="G979" s="5"/>
    </row>
  </sheetData>
  <mergeCells count="6">
    <mergeCell ref="A116:G116"/>
    <mergeCell ref="A5:G5"/>
    <mergeCell ref="A7:G7"/>
    <mergeCell ref="A63:G63"/>
    <mergeCell ref="A65:G65"/>
    <mergeCell ref="A114:G114"/>
  </mergeCells>
  <pageMargins left="0.7" right="0.7" top="0.75" bottom="0.75" header="0.3" footer="0.3"/>
  <pageSetup paperSize="9" scale="4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5121" r:id="rId4">
          <objectPr defaultSize="0" autoPict="0" r:id="rId5">
            <anchor moveWithCells="1" sizeWithCells="1">
              <from>
                <xdr:col>2</xdr:col>
                <xdr:colOff>28575</xdr:colOff>
                <xdr:row>15</xdr:row>
                <xdr:rowOff>619125</xdr:rowOff>
              </from>
              <to>
                <xdr:col>2</xdr:col>
                <xdr:colOff>1266825</xdr:colOff>
                <xdr:row>15</xdr:row>
                <xdr:rowOff>1828800</xdr:rowOff>
              </to>
            </anchor>
          </objectPr>
        </oleObject>
      </mc:Choice>
      <mc:Fallback>
        <oleObject progId="PBrush" shapeId="5121" r:id="rId4"/>
      </mc:Fallback>
    </mc:AlternateContent>
    <mc:AlternateContent xmlns:mc="http://schemas.openxmlformats.org/markup-compatibility/2006">
      <mc:Choice Requires="x14">
        <oleObject progId="PBrush" shapeId="5122" r:id="rId6">
          <objectPr defaultSize="0" autoPict="0" r:id="rId5">
            <anchor moveWithCells="1" sizeWithCells="1">
              <from>
                <xdr:col>2</xdr:col>
                <xdr:colOff>28575</xdr:colOff>
                <xdr:row>59</xdr:row>
                <xdr:rowOff>581025</xdr:rowOff>
              </from>
              <to>
                <xdr:col>2</xdr:col>
                <xdr:colOff>1266825</xdr:colOff>
                <xdr:row>59</xdr:row>
                <xdr:rowOff>1695450</xdr:rowOff>
              </to>
            </anchor>
          </objectPr>
        </oleObject>
      </mc:Choice>
      <mc:Fallback>
        <oleObject progId="PBrush" shapeId="5122" r:id="rId6"/>
      </mc:Fallback>
    </mc:AlternateContent>
    <mc:AlternateContent xmlns:mc="http://schemas.openxmlformats.org/markup-compatibility/2006">
      <mc:Choice Requires="x14">
        <oleObject progId="PBrush" shapeId="5123" r:id="rId7">
          <objectPr defaultSize="0" autoPict="0" r:id="rId5">
            <anchor moveWithCells="1" sizeWithCells="1">
              <from>
                <xdr:col>2</xdr:col>
                <xdr:colOff>28575</xdr:colOff>
                <xdr:row>15</xdr:row>
                <xdr:rowOff>628650</xdr:rowOff>
              </from>
              <to>
                <xdr:col>2</xdr:col>
                <xdr:colOff>1276350</xdr:colOff>
                <xdr:row>15</xdr:row>
                <xdr:rowOff>1828800</xdr:rowOff>
              </to>
            </anchor>
          </objectPr>
        </oleObject>
      </mc:Choice>
      <mc:Fallback>
        <oleObject progId="PBrush" shapeId="5123" r:id="rId7"/>
      </mc:Fallback>
    </mc:AlternateContent>
    <mc:AlternateContent xmlns:mc="http://schemas.openxmlformats.org/markup-compatibility/2006">
      <mc:Choice Requires="x14">
        <oleObject progId="PBrush" shapeId="5124" r:id="rId8">
          <objectPr defaultSize="0" autoPict="0" r:id="rId5">
            <anchor moveWithCells="1" sizeWithCells="1">
              <from>
                <xdr:col>2</xdr:col>
                <xdr:colOff>28575</xdr:colOff>
                <xdr:row>74</xdr:row>
                <xdr:rowOff>590550</xdr:rowOff>
              </from>
              <to>
                <xdr:col>2</xdr:col>
                <xdr:colOff>1276350</xdr:colOff>
                <xdr:row>74</xdr:row>
                <xdr:rowOff>1704975</xdr:rowOff>
              </to>
            </anchor>
          </objectPr>
        </oleObject>
      </mc:Choice>
      <mc:Fallback>
        <oleObject progId="PBrush" shapeId="5124" r:id="rId8"/>
      </mc:Fallback>
    </mc:AlternateContent>
    <mc:AlternateContent xmlns:mc="http://schemas.openxmlformats.org/markup-compatibility/2006">
      <mc:Choice Requires="x14">
        <oleObject progId="PBrush" shapeId="5125" r:id="rId9">
          <objectPr defaultSize="0" autoPict="0" r:id="rId5">
            <anchor moveWithCells="1" sizeWithCells="1">
              <from>
                <xdr:col>2</xdr:col>
                <xdr:colOff>28575</xdr:colOff>
                <xdr:row>123</xdr:row>
                <xdr:rowOff>514350</xdr:rowOff>
              </from>
              <to>
                <xdr:col>2</xdr:col>
                <xdr:colOff>1276350</xdr:colOff>
                <xdr:row>123</xdr:row>
                <xdr:rowOff>1409700</xdr:rowOff>
              </to>
            </anchor>
          </objectPr>
        </oleObject>
      </mc:Choice>
      <mc:Fallback>
        <oleObject progId="PBrush" shapeId="5125" r:id="rId9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DDD92-8DCA-4ED1-9EDE-7F4D43F52336}">
  <sheetPr>
    <pageSetUpPr fitToPage="1"/>
  </sheetPr>
  <dimension ref="A1:J979"/>
  <sheetViews>
    <sheetView topLeftCell="A45" zoomScale="70" zoomScaleNormal="70" workbookViewId="0">
      <selection activeCell="F37" sqref="F34:F37"/>
    </sheetView>
  </sheetViews>
  <sheetFormatPr defaultColWidth="9.140625" defaultRowHeight="15" x14ac:dyDescent="0.25"/>
  <cols>
    <col min="1" max="1" width="25.28515625" style="9" customWidth="1"/>
    <col min="2" max="2" width="10.140625" style="10" customWidth="1"/>
    <col min="3" max="3" width="67.7109375" style="6" customWidth="1"/>
    <col min="4" max="5" width="10.42578125" style="5" customWidth="1"/>
    <col min="6" max="6" width="20.7109375" style="7" customWidth="1"/>
    <col min="7" max="7" width="14.7109375" style="16" customWidth="1"/>
    <col min="8" max="8" width="21.5703125" style="8" customWidth="1"/>
    <col min="9" max="9" width="16.140625" style="3" customWidth="1"/>
    <col min="10" max="16384" width="9.140625" style="3"/>
  </cols>
  <sheetData>
    <row r="1" spans="1:10" ht="15.75" x14ac:dyDescent="0.25">
      <c r="A1" s="19" t="s">
        <v>13</v>
      </c>
      <c r="B1" s="19"/>
      <c r="C1" s="19"/>
      <c r="D1" s="19"/>
      <c r="E1" s="20"/>
      <c r="F1" s="21"/>
      <c r="G1" s="20"/>
    </row>
    <row r="2" spans="1:10" ht="15.75" x14ac:dyDescent="0.25">
      <c r="A2" s="19" t="s">
        <v>14</v>
      </c>
      <c r="B2" s="19"/>
      <c r="C2" s="19"/>
      <c r="D2" s="19"/>
      <c r="E2" s="20"/>
      <c r="F2" s="21"/>
      <c r="G2" s="20"/>
    </row>
    <row r="3" spans="1:10" ht="15.75" x14ac:dyDescent="0.25">
      <c r="A3" s="19" t="s">
        <v>15</v>
      </c>
      <c r="B3" s="19"/>
      <c r="C3" s="19"/>
      <c r="D3" s="19"/>
      <c r="E3" s="20"/>
      <c r="F3" s="21"/>
      <c r="G3" s="20"/>
    </row>
    <row r="4" spans="1:10" ht="15.75" x14ac:dyDescent="0.25">
      <c r="A4" s="19" t="s">
        <v>16</v>
      </c>
      <c r="B4" s="19"/>
      <c r="C4" s="19"/>
      <c r="D4" s="19"/>
      <c r="E4" s="20"/>
      <c r="F4" s="21"/>
      <c r="G4" s="20"/>
    </row>
    <row r="5" spans="1:10" ht="15.75" x14ac:dyDescent="0.25">
      <c r="A5" s="167" t="s">
        <v>28</v>
      </c>
      <c r="B5" s="167"/>
      <c r="C5" s="167"/>
      <c r="D5" s="167"/>
      <c r="E5" s="167"/>
      <c r="F5" s="167"/>
      <c r="G5" s="167"/>
    </row>
    <row r="6" spans="1:10" ht="16.149999999999999" thickBot="1" x14ac:dyDescent="0.3">
      <c r="A6" s="13"/>
      <c r="B6" s="13"/>
      <c r="C6" s="13"/>
      <c r="D6" s="13"/>
      <c r="E6" s="13"/>
      <c r="F6" s="13"/>
      <c r="G6" s="15"/>
    </row>
    <row r="7" spans="1:10" x14ac:dyDescent="0.25">
      <c r="A7" s="168" t="s">
        <v>237</v>
      </c>
      <c r="B7" s="169"/>
      <c r="C7" s="169"/>
      <c r="D7" s="169"/>
      <c r="E7" s="169"/>
      <c r="F7" s="169"/>
      <c r="G7" s="170"/>
    </row>
    <row r="8" spans="1:10" ht="43.5" thickBot="1" x14ac:dyDescent="0.3">
      <c r="A8" s="73" t="s">
        <v>0</v>
      </c>
      <c r="B8" s="74" t="s">
        <v>1</v>
      </c>
      <c r="C8" s="75" t="s">
        <v>2</v>
      </c>
      <c r="D8" s="75" t="s">
        <v>3</v>
      </c>
      <c r="E8" s="76" t="s">
        <v>4</v>
      </c>
      <c r="F8" s="72" t="s">
        <v>257</v>
      </c>
      <c r="G8" s="77" t="s">
        <v>5</v>
      </c>
      <c r="H8" s="45"/>
      <c r="I8" s="5"/>
    </row>
    <row r="9" spans="1:10" s="108" customFormat="1" ht="30.75" thickBot="1" x14ac:dyDescent="0.3">
      <c r="A9" s="132" t="s">
        <v>152</v>
      </c>
      <c r="B9" s="133" t="s">
        <v>153</v>
      </c>
      <c r="C9" s="103" t="s">
        <v>59</v>
      </c>
      <c r="D9" s="104" t="s">
        <v>60</v>
      </c>
      <c r="E9" s="104">
        <v>1</v>
      </c>
      <c r="F9" s="134">
        <v>300</v>
      </c>
      <c r="G9" s="135">
        <f t="shared" ref="G9:G53" si="0">ROUND((E9*F9),2)</f>
        <v>300</v>
      </c>
      <c r="H9" s="122"/>
      <c r="I9" s="123"/>
    </row>
    <row r="10" spans="1:10" s="108" customFormat="1" ht="30.75" thickBot="1" x14ac:dyDescent="0.3">
      <c r="A10" s="136" t="s">
        <v>152</v>
      </c>
      <c r="B10" s="137" t="s">
        <v>154</v>
      </c>
      <c r="C10" s="112" t="s">
        <v>62</v>
      </c>
      <c r="D10" s="113" t="s">
        <v>18</v>
      </c>
      <c r="E10" s="113">
        <v>1</v>
      </c>
      <c r="F10" s="134">
        <v>5</v>
      </c>
      <c r="G10" s="138">
        <f t="shared" si="0"/>
        <v>5</v>
      </c>
      <c r="H10" s="122"/>
      <c r="I10" s="123"/>
    </row>
    <row r="11" spans="1:10" s="108" customFormat="1" ht="30.75" thickBot="1" x14ac:dyDescent="0.3">
      <c r="A11" s="136" t="s">
        <v>152</v>
      </c>
      <c r="B11" s="137">
        <v>3</v>
      </c>
      <c r="C11" s="112" t="s">
        <v>64</v>
      </c>
      <c r="D11" s="113" t="s">
        <v>18</v>
      </c>
      <c r="E11" s="113">
        <v>1</v>
      </c>
      <c r="F11" s="134">
        <v>45.8</v>
      </c>
      <c r="G11" s="138">
        <f t="shared" si="0"/>
        <v>45.8</v>
      </c>
      <c r="H11" s="122"/>
      <c r="I11" s="123"/>
    </row>
    <row r="12" spans="1:10" s="108" customFormat="1" ht="30.75" thickBot="1" x14ac:dyDescent="0.3">
      <c r="A12" s="136" t="s">
        <v>152</v>
      </c>
      <c r="B12" s="137" t="s">
        <v>156</v>
      </c>
      <c r="C12" s="112" t="s">
        <v>66</v>
      </c>
      <c r="D12" s="113" t="s">
        <v>6</v>
      </c>
      <c r="E12" s="113">
        <v>27</v>
      </c>
      <c r="F12" s="134">
        <v>12.5</v>
      </c>
      <c r="G12" s="138">
        <f t="shared" si="0"/>
        <v>337.5</v>
      </c>
      <c r="H12" s="122"/>
      <c r="I12" s="123"/>
    </row>
    <row r="13" spans="1:10" s="108" customFormat="1" ht="30.75" thickBot="1" x14ac:dyDescent="0.3">
      <c r="A13" s="136" t="s">
        <v>152</v>
      </c>
      <c r="B13" s="137" t="s">
        <v>157</v>
      </c>
      <c r="C13" s="112" t="s">
        <v>68</v>
      </c>
      <c r="D13" s="113" t="s">
        <v>6</v>
      </c>
      <c r="E13" s="113">
        <v>35</v>
      </c>
      <c r="F13" s="134">
        <v>1.5</v>
      </c>
      <c r="G13" s="138">
        <f t="shared" si="0"/>
        <v>52.5</v>
      </c>
      <c r="H13" s="122"/>
      <c r="I13" s="123"/>
    </row>
    <row r="14" spans="1:10" s="108" customFormat="1" ht="30.75" thickBot="1" x14ac:dyDescent="0.3">
      <c r="A14" s="136" t="s">
        <v>152</v>
      </c>
      <c r="B14" s="137" t="s">
        <v>158</v>
      </c>
      <c r="C14" s="112" t="s">
        <v>70</v>
      </c>
      <c r="D14" s="113" t="s">
        <v>6</v>
      </c>
      <c r="E14" s="113">
        <v>35</v>
      </c>
      <c r="F14" s="134">
        <v>0.25</v>
      </c>
      <c r="G14" s="138">
        <f t="shared" si="0"/>
        <v>8.75</v>
      </c>
      <c r="H14" s="122"/>
      <c r="I14" s="123"/>
    </row>
    <row r="15" spans="1:10" s="108" customFormat="1" ht="30.75" thickBot="1" x14ac:dyDescent="0.3">
      <c r="A15" s="136" t="s">
        <v>152</v>
      </c>
      <c r="B15" s="137" t="s">
        <v>159</v>
      </c>
      <c r="C15" s="112" t="s">
        <v>72</v>
      </c>
      <c r="D15" s="113" t="s">
        <v>18</v>
      </c>
      <c r="E15" s="113">
        <v>2</v>
      </c>
      <c r="F15" s="134">
        <v>5</v>
      </c>
      <c r="G15" s="138">
        <f t="shared" si="0"/>
        <v>10</v>
      </c>
      <c r="H15" s="122"/>
      <c r="I15" s="123"/>
    </row>
    <row r="16" spans="1:10" s="108" customFormat="1" ht="30.75" thickBot="1" x14ac:dyDescent="0.3">
      <c r="A16" s="136" t="s">
        <v>152</v>
      </c>
      <c r="B16" s="137" t="s">
        <v>160</v>
      </c>
      <c r="C16" s="112" t="s">
        <v>74</v>
      </c>
      <c r="D16" s="113" t="s">
        <v>6</v>
      </c>
      <c r="E16" s="113">
        <v>11</v>
      </c>
      <c r="F16" s="134">
        <v>30</v>
      </c>
      <c r="G16" s="138">
        <f t="shared" si="0"/>
        <v>330</v>
      </c>
      <c r="H16" s="122"/>
      <c r="I16" s="123"/>
      <c r="J16" s="166"/>
    </row>
    <row r="17" spans="1:10" s="108" customFormat="1" ht="30.75" thickBot="1" x14ac:dyDescent="0.3">
      <c r="A17" s="136" t="s">
        <v>152</v>
      </c>
      <c r="B17" s="137" t="s">
        <v>161</v>
      </c>
      <c r="C17" s="112" t="s">
        <v>162</v>
      </c>
      <c r="D17" s="113" t="s">
        <v>6</v>
      </c>
      <c r="E17" s="113">
        <v>46</v>
      </c>
      <c r="F17" s="134">
        <v>1.8</v>
      </c>
      <c r="G17" s="138">
        <f t="shared" si="0"/>
        <v>82.8</v>
      </c>
      <c r="H17" s="122"/>
      <c r="I17" s="123"/>
      <c r="J17" s="166"/>
    </row>
    <row r="18" spans="1:10" s="108" customFormat="1" ht="30.75" thickBot="1" x14ac:dyDescent="0.3">
      <c r="A18" s="136" t="s">
        <v>152</v>
      </c>
      <c r="B18" s="137" t="s">
        <v>163</v>
      </c>
      <c r="C18" s="112" t="s">
        <v>78</v>
      </c>
      <c r="D18" s="113" t="s">
        <v>6</v>
      </c>
      <c r="E18" s="113">
        <v>6</v>
      </c>
      <c r="F18" s="134">
        <v>1.8</v>
      </c>
      <c r="G18" s="138">
        <f t="shared" si="0"/>
        <v>10.8</v>
      </c>
      <c r="H18" s="122"/>
      <c r="I18" s="123"/>
      <c r="J18" s="166"/>
    </row>
    <row r="19" spans="1:10" s="108" customFormat="1" ht="30.75" thickBot="1" x14ac:dyDescent="0.3">
      <c r="A19" s="136" t="s">
        <v>152</v>
      </c>
      <c r="B19" s="137" t="s">
        <v>164</v>
      </c>
      <c r="C19" s="112" t="s">
        <v>80</v>
      </c>
      <c r="D19" s="113" t="s">
        <v>6</v>
      </c>
      <c r="E19" s="113">
        <v>12</v>
      </c>
      <c r="F19" s="134">
        <v>1.8</v>
      </c>
      <c r="G19" s="138">
        <f t="shared" si="0"/>
        <v>21.6</v>
      </c>
      <c r="H19" s="151"/>
      <c r="I19" s="151"/>
      <c r="J19" s="166"/>
    </row>
    <row r="20" spans="1:10" s="108" customFormat="1" ht="30.75" thickBot="1" x14ac:dyDescent="0.3">
      <c r="A20" s="136" t="s">
        <v>152</v>
      </c>
      <c r="B20" s="137" t="s">
        <v>165</v>
      </c>
      <c r="C20" s="112" t="s">
        <v>82</v>
      </c>
      <c r="D20" s="113" t="s">
        <v>6</v>
      </c>
      <c r="E20" s="113">
        <v>14</v>
      </c>
      <c r="F20" s="134">
        <v>1.5</v>
      </c>
      <c r="G20" s="138">
        <f t="shared" si="0"/>
        <v>21</v>
      </c>
      <c r="H20" s="152"/>
      <c r="I20" s="153"/>
      <c r="J20" s="166"/>
    </row>
    <row r="21" spans="1:10" s="108" customFormat="1" ht="30.75" thickBot="1" x14ac:dyDescent="0.3">
      <c r="A21" s="136" t="s">
        <v>152</v>
      </c>
      <c r="B21" s="137" t="s">
        <v>166</v>
      </c>
      <c r="C21" s="112" t="s">
        <v>167</v>
      </c>
      <c r="D21" s="113" t="s">
        <v>18</v>
      </c>
      <c r="E21" s="113">
        <v>2</v>
      </c>
      <c r="F21" s="134">
        <v>5</v>
      </c>
      <c r="G21" s="138">
        <f t="shared" si="0"/>
        <v>10</v>
      </c>
      <c r="H21" s="151"/>
      <c r="I21" s="151"/>
      <c r="J21" s="166"/>
    </row>
    <row r="22" spans="1:10" s="108" customFormat="1" ht="30.75" thickBot="1" x14ac:dyDescent="0.3">
      <c r="A22" s="136" t="s">
        <v>152</v>
      </c>
      <c r="B22" s="137" t="s">
        <v>168</v>
      </c>
      <c r="C22" s="112" t="s">
        <v>84</v>
      </c>
      <c r="D22" s="113" t="s">
        <v>18</v>
      </c>
      <c r="E22" s="113">
        <v>2</v>
      </c>
      <c r="F22" s="134">
        <v>5</v>
      </c>
      <c r="G22" s="138">
        <f t="shared" si="0"/>
        <v>10</v>
      </c>
      <c r="H22" s="151"/>
      <c r="I22" s="151"/>
      <c r="J22" s="166"/>
    </row>
    <row r="23" spans="1:10" s="108" customFormat="1" ht="30.75" thickBot="1" x14ac:dyDescent="0.3">
      <c r="A23" s="136" t="s">
        <v>152</v>
      </c>
      <c r="B23" s="137" t="s">
        <v>169</v>
      </c>
      <c r="C23" s="112" t="s">
        <v>86</v>
      </c>
      <c r="D23" s="113" t="s">
        <v>18</v>
      </c>
      <c r="E23" s="113">
        <v>2</v>
      </c>
      <c r="F23" s="134">
        <v>50</v>
      </c>
      <c r="G23" s="138">
        <f t="shared" si="0"/>
        <v>100</v>
      </c>
      <c r="H23" s="152"/>
      <c r="I23" s="153"/>
      <c r="J23" s="166"/>
    </row>
    <row r="24" spans="1:10" s="108" customFormat="1" ht="30.75" thickBot="1" x14ac:dyDescent="0.3">
      <c r="A24" s="136" t="s">
        <v>152</v>
      </c>
      <c r="B24" s="137" t="s">
        <v>170</v>
      </c>
      <c r="C24" s="112" t="s">
        <v>88</v>
      </c>
      <c r="D24" s="113" t="s">
        <v>18</v>
      </c>
      <c r="E24" s="113">
        <v>2</v>
      </c>
      <c r="F24" s="134">
        <v>100</v>
      </c>
      <c r="G24" s="138">
        <f t="shared" si="0"/>
        <v>200</v>
      </c>
      <c r="H24" s="151"/>
      <c r="I24" s="151"/>
      <c r="J24" s="166"/>
    </row>
    <row r="25" spans="1:10" s="108" customFormat="1" ht="30.75" thickBot="1" x14ac:dyDescent="0.3">
      <c r="A25" s="136" t="s">
        <v>152</v>
      </c>
      <c r="B25" s="137" t="s">
        <v>171</v>
      </c>
      <c r="C25" s="112" t="s">
        <v>90</v>
      </c>
      <c r="D25" s="113" t="s">
        <v>18</v>
      </c>
      <c r="E25" s="113">
        <v>2</v>
      </c>
      <c r="F25" s="134">
        <v>45</v>
      </c>
      <c r="G25" s="138">
        <f t="shared" si="0"/>
        <v>90</v>
      </c>
      <c r="H25" s="107"/>
      <c r="J25" s="166"/>
    </row>
    <row r="26" spans="1:10" s="108" customFormat="1" ht="30.75" thickBot="1" x14ac:dyDescent="0.3">
      <c r="A26" s="136" t="s">
        <v>152</v>
      </c>
      <c r="B26" s="137" t="s">
        <v>172</v>
      </c>
      <c r="C26" s="112" t="s">
        <v>92</v>
      </c>
      <c r="D26" s="113" t="s">
        <v>7</v>
      </c>
      <c r="E26" s="113">
        <v>2</v>
      </c>
      <c r="F26" s="134">
        <v>22.1</v>
      </c>
      <c r="G26" s="138">
        <f t="shared" si="0"/>
        <v>44.2</v>
      </c>
      <c r="H26" s="107"/>
      <c r="J26" s="166"/>
    </row>
    <row r="27" spans="1:10" s="108" customFormat="1" ht="30.75" thickBot="1" x14ac:dyDescent="0.3">
      <c r="A27" s="136" t="s">
        <v>152</v>
      </c>
      <c r="B27" s="137" t="s">
        <v>173</v>
      </c>
      <c r="C27" s="112" t="s">
        <v>94</v>
      </c>
      <c r="D27" s="113" t="s">
        <v>18</v>
      </c>
      <c r="E27" s="113">
        <v>2</v>
      </c>
      <c r="F27" s="134">
        <v>2.5</v>
      </c>
      <c r="G27" s="138">
        <f t="shared" si="0"/>
        <v>5</v>
      </c>
      <c r="H27" s="107"/>
      <c r="J27" s="166"/>
    </row>
    <row r="28" spans="1:10" s="108" customFormat="1" ht="30.75" thickBot="1" x14ac:dyDescent="0.3">
      <c r="A28" s="136" t="s">
        <v>152</v>
      </c>
      <c r="B28" s="137" t="s">
        <v>174</v>
      </c>
      <c r="C28" s="112" t="s">
        <v>175</v>
      </c>
      <c r="D28" s="113" t="s">
        <v>18</v>
      </c>
      <c r="E28" s="113">
        <v>6</v>
      </c>
      <c r="F28" s="134">
        <v>22</v>
      </c>
      <c r="G28" s="138">
        <f t="shared" si="0"/>
        <v>132</v>
      </c>
      <c r="H28" s="107"/>
      <c r="J28" s="166"/>
    </row>
    <row r="29" spans="1:10" s="108" customFormat="1" ht="30.75" thickBot="1" x14ac:dyDescent="0.3">
      <c r="A29" s="136" t="s">
        <v>152</v>
      </c>
      <c r="B29" s="137" t="s">
        <v>176</v>
      </c>
      <c r="C29" s="112" t="s">
        <v>24</v>
      </c>
      <c r="D29" s="113" t="s">
        <v>18</v>
      </c>
      <c r="E29" s="113">
        <v>3</v>
      </c>
      <c r="F29" s="134">
        <v>5</v>
      </c>
      <c r="G29" s="138">
        <f t="shared" si="0"/>
        <v>15</v>
      </c>
      <c r="H29" s="107"/>
      <c r="J29" s="166"/>
    </row>
    <row r="30" spans="1:10" s="108" customFormat="1" ht="30.75" thickBot="1" x14ac:dyDescent="0.3">
      <c r="A30" s="136" t="s">
        <v>152</v>
      </c>
      <c r="B30" s="137" t="s">
        <v>177</v>
      </c>
      <c r="C30" s="112" t="s">
        <v>178</v>
      </c>
      <c r="D30" s="113" t="s">
        <v>18</v>
      </c>
      <c r="E30" s="113">
        <v>2</v>
      </c>
      <c r="F30" s="134">
        <v>45.8</v>
      </c>
      <c r="G30" s="138">
        <f t="shared" si="0"/>
        <v>91.6</v>
      </c>
      <c r="H30" s="107"/>
      <c r="J30" s="166"/>
    </row>
    <row r="31" spans="1:10" s="108" customFormat="1" ht="30.75" thickBot="1" x14ac:dyDescent="0.3">
      <c r="A31" s="136" t="s">
        <v>152</v>
      </c>
      <c r="B31" s="137" t="s">
        <v>179</v>
      </c>
      <c r="C31" s="112" t="s">
        <v>25</v>
      </c>
      <c r="D31" s="113" t="s">
        <v>18</v>
      </c>
      <c r="E31" s="113">
        <v>3</v>
      </c>
      <c r="F31" s="134">
        <v>5</v>
      </c>
      <c r="G31" s="138">
        <f t="shared" si="0"/>
        <v>15</v>
      </c>
      <c r="H31" s="107"/>
      <c r="J31" s="166"/>
    </row>
    <row r="32" spans="1:10" s="108" customFormat="1" ht="30.75" thickBot="1" x14ac:dyDescent="0.3">
      <c r="A32" s="136" t="s">
        <v>152</v>
      </c>
      <c r="B32" s="137" t="s">
        <v>180</v>
      </c>
      <c r="C32" s="112" t="s">
        <v>102</v>
      </c>
      <c r="D32" s="113" t="s">
        <v>18</v>
      </c>
      <c r="E32" s="113">
        <v>3</v>
      </c>
      <c r="F32" s="134">
        <v>5</v>
      </c>
      <c r="G32" s="138">
        <f t="shared" si="0"/>
        <v>15</v>
      </c>
      <c r="H32" s="107"/>
      <c r="J32" s="166"/>
    </row>
    <row r="33" spans="1:10" s="108" customFormat="1" ht="30.75" thickBot="1" x14ac:dyDescent="0.3">
      <c r="A33" s="136" t="s">
        <v>152</v>
      </c>
      <c r="B33" s="137" t="s">
        <v>181</v>
      </c>
      <c r="C33" s="112" t="s">
        <v>104</v>
      </c>
      <c r="D33" s="113" t="s">
        <v>18</v>
      </c>
      <c r="E33" s="113">
        <v>3</v>
      </c>
      <c r="F33" s="134">
        <v>5</v>
      </c>
      <c r="G33" s="138">
        <f t="shared" si="0"/>
        <v>15</v>
      </c>
      <c r="H33" s="107"/>
      <c r="J33" s="166"/>
    </row>
    <row r="34" spans="1:10" s="108" customFormat="1" ht="30.75" thickBot="1" x14ac:dyDescent="0.3">
      <c r="A34" s="136" t="s">
        <v>152</v>
      </c>
      <c r="B34" s="137" t="s">
        <v>182</v>
      </c>
      <c r="C34" s="112" t="s">
        <v>108</v>
      </c>
      <c r="D34" s="113" t="s">
        <v>238</v>
      </c>
      <c r="E34" s="113">
        <v>27</v>
      </c>
      <c r="F34" s="134">
        <v>2.5</v>
      </c>
      <c r="G34" s="138">
        <f t="shared" si="0"/>
        <v>67.5</v>
      </c>
      <c r="H34" s="107"/>
      <c r="J34" s="166"/>
    </row>
    <row r="35" spans="1:10" s="108" customFormat="1" ht="30.75" thickBot="1" x14ac:dyDescent="0.3">
      <c r="A35" s="136" t="s">
        <v>152</v>
      </c>
      <c r="B35" s="137" t="s">
        <v>183</v>
      </c>
      <c r="C35" s="112" t="s">
        <v>110</v>
      </c>
      <c r="D35" s="113" t="s">
        <v>239</v>
      </c>
      <c r="E35" s="113">
        <v>11.11</v>
      </c>
      <c r="F35" s="134">
        <v>5.5</v>
      </c>
      <c r="G35" s="138">
        <f t="shared" si="0"/>
        <v>61.11</v>
      </c>
      <c r="H35" s="107"/>
      <c r="J35" s="166"/>
    </row>
    <row r="36" spans="1:10" s="108" customFormat="1" ht="30.75" thickBot="1" x14ac:dyDescent="0.3">
      <c r="A36" s="136" t="s">
        <v>152</v>
      </c>
      <c r="B36" s="137" t="s">
        <v>185</v>
      </c>
      <c r="C36" s="112" t="s">
        <v>112</v>
      </c>
      <c r="D36" s="113" t="s">
        <v>238</v>
      </c>
      <c r="E36" s="113">
        <v>27</v>
      </c>
      <c r="F36" s="134">
        <v>1</v>
      </c>
      <c r="G36" s="138">
        <f t="shared" si="0"/>
        <v>27</v>
      </c>
      <c r="H36" s="107"/>
      <c r="J36" s="166"/>
    </row>
    <row r="37" spans="1:10" s="108" customFormat="1" ht="30.75" thickBot="1" x14ac:dyDescent="0.3">
      <c r="A37" s="136" t="s">
        <v>152</v>
      </c>
      <c r="B37" s="137" t="s">
        <v>187</v>
      </c>
      <c r="C37" s="112" t="s">
        <v>114</v>
      </c>
      <c r="D37" s="113" t="s">
        <v>238</v>
      </c>
      <c r="E37" s="113">
        <v>27</v>
      </c>
      <c r="F37" s="134">
        <v>0.8</v>
      </c>
      <c r="G37" s="138">
        <f t="shared" si="0"/>
        <v>21.6</v>
      </c>
      <c r="H37" s="107"/>
      <c r="J37" s="166"/>
    </row>
    <row r="38" spans="1:10" s="108" customFormat="1" ht="30.75" thickBot="1" x14ac:dyDescent="0.3">
      <c r="A38" s="136" t="s">
        <v>152</v>
      </c>
      <c r="B38" s="137" t="s">
        <v>189</v>
      </c>
      <c r="C38" s="112" t="s">
        <v>240</v>
      </c>
      <c r="D38" s="113" t="s">
        <v>60</v>
      </c>
      <c r="E38" s="113">
        <v>1</v>
      </c>
      <c r="F38" s="134">
        <v>220</v>
      </c>
      <c r="G38" s="138">
        <f t="shared" si="0"/>
        <v>220</v>
      </c>
      <c r="H38" s="107"/>
      <c r="J38" s="166"/>
    </row>
    <row r="39" spans="1:10" s="108" customFormat="1" ht="30.75" thickBot="1" x14ac:dyDescent="0.3">
      <c r="A39" s="136" t="s">
        <v>152</v>
      </c>
      <c r="B39" s="137" t="s">
        <v>191</v>
      </c>
      <c r="C39" s="112" t="s">
        <v>198</v>
      </c>
      <c r="D39" s="113" t="s">
        <v>60</v>
      </c>
      <c r="E39" s="113">
        <v>1</v>
      </c>
      <c r="F39" s="134">
        <v>15</v>
      </c>
      <c r="G39" s="138">
        <f t="shared" si="0"/>
        <v>15</v>
      </c>
      <c r="H39" s="107"/>
      <c r="J39" s="166"/>
    </row>
    <row r="40" spans="1:10" s="108" customFormat="1" ht="30.75" thickBot="1" x14ac:dyDescent="0.3">
      <c r="A40" s="136" t="s">
        <v>152</v>
      </c>
      <c r="B40" s="137" t="s">
        <v>193</v>
      </c>
      <c r="C40" s="112" t="s">
        <v>200</v>
      </c>
      <c r="D40" s="113" t="s">
        <v>60</v>
      </c>
      <c r="E40" s="113">
        <v>1</v>
      </c>
      <c r="F40" s="134">
        <v>35</v>
      </c>
      <c r="G40" s="138">
        <f t="shared" si="0"/>
        <v>35</v>
      </c>
      <c r="H40" s="107"/>
      <c r="J40" s="166"/>
    </row>
    <row r="41" spans="1:10" s="108" customFormat="1" ht="30.75" thickBot="1" x14ac:dyDescent="0.3">
      <c r="A41" s="142" t="s">
        <v>152</v>
      </c>
      <c r="B41" s="143" t="s">
        <v>195</v>
      </c>
      <c r="C41" s="117" t="s">
        <v>241</v>
      </c>
      <c r="D41" s="118" t="s">
        <v>60</v>
      </c>
      <c r="E41" s="118">
        <v>1</v>
      </c>
      <c r="F41" s="134">
        <v>10</v>
      </c>
      <c r="G41" s="144">
        <f t="shared" si="0"/>
        <v>10</v>
      </c>
      <c r="H41" s="145" t="s">
        <v>19</v>
      </c>
      <c r="I41" s="121">
        <f>ROUND(SUM(G9:G41),1)</f>
        <v>2425.8000000000002</v>
      </c>
      <c r="J41" s="166"/>
    </row>
    <row r="42" spans="1:10" s="108" customFormat="1" ht="180.75" thickBot="1" x14ac:dyDescent="0.3">
      <c r="A42" s="146" t="s">
        <v>203</v>
      </c>
      <c r="B42" s="147" t="s">
        <v>197</v>
      </c>
      <c r="C42" s="148" t="s">
        <v>34</v>
      </c>
      <c r="D42" s="149" t="s">
        <v>7</v>
      </c>
      <c r="E42" s="149">
        <v>1</v>
      </c>
      <c r="F42" s="134">
        <v>700</v>
      </c>
      <c r="G42" s="150">
        <f t="shared" si="0"/>
        <v>700</v>
      </c>
      <c r="H42" s="107"/>
      <c r="J42" s="166"/>
    </row>
    <row r="43" spans="1:10" s="108" customFormat="1" ht="45.75" thickBot="1" x14ac:dyDescent="0.3">
      <c r="A43" s="136" t="s">
        <v>203</v>
      </c>
      <c r="B43" s="137" t="s">
        <v>199</v>
      </c>
      <c r="C43" s="112" t="s">
        <v>36</v>
      </c>
      <c r="D43" s="113" t="s">
        <v>18</v>
      </c>
      <c r="E43" s="113">
        <v>2</v>
      </c>
      <c r="F43" s="134">
        <v>18</v>
      </c>
      <c r="G43" s="138">
        <f t="shared" si="0"/>
        <v>36</v>
      </c>
      <c r="H43" s="107"/>
      <c r="J43" s="166"/>
    </row>
    <row r="44" spans="1:10" s="108" customFormat="1" ht="45.75" thickBot="1" x14ac:dyDescent="0.3">
      <c r="A44" s="136" t="s">
        <v>203</v>
      </c>
      <c r="B44" s="137" t="s">
        <v>201</v>
      </c>
      <c r="C44" s="112" t="s">
        <v>38</v>
      </c>
      <c r="D44" s="113" t="s">
        <v>18</v>
      </c>
      <c r="E44" s="113">
        <v>2</v>
      </c>
      <c r="F44" s="134">
        <v>2.5</v>
      </c>
      <c r="G44" s="138">
        <f t="shared" si="0"/>
        <v>5</v>
      </c>
      <c r="H44" s="107"/>
      <c r="J44" s="166"/>
    </row>
    <row r="45" spans="1:10" s="108" customFormat="1" ht="45.75" thickBot="1" x14ac:dyDescent="0.3">
      <c r="A45" s="136" t="s">
        <v>203</v>
      </c>
      <c r="B45" s="137" t="s">
        <v>204</v>
      </c>
      <c r="C45" s="112" t="s">
        <v>40</v>
      </c>
      <c r="D45" s="113" t="s">
        <v>6</v>
      </c>
      <c r="E45" s="113">
        <v>46</v>
      </c>
      <c r="F45" s="134">
        <v>2.5</v>
      </c>
      <c r="G45" s="138">
        <f t="shared" si="0"/>
        <v>115</v>
      </c>
      <c r="H45" s="107"/>
      <c r="J45" s="166"/>
    </row>
    <row r="46" spans="1:10" s="108" customFormat="1" ht="45.75" thickBot="1" x14ac:dyDescent="0.3">
      <c r="A46" s="136" t="s">
        <v>203</v>
      </c>
      <c r="B46" s="137" t="s">
        <v>205</v>
      </c>
      <c r="C46" s="112" t="s">
        <v>209</v>
      </c>
      <c r="D46" s="113" t="s">
        <v>6</v>
      </c>
      <c r="E46" s="113">
        <v>14</v>
      </c>
      <c r="F46" s="134">
        <v>0.7</v>
      </c>
      <c r="G46" s="138">
        <f t="shared" si="0"/>
        <v>9.8000000000000007</v>
      </c>
      <c r="H46" s="107"/>
      <c r="J46" s="166"/>
    </row>
    <row r="47" spans="1:10" s="108" customFormat="1" ht="42.75" customHeight="1" thickBot="1" x14ac:dyDescent="0.3">
      <c r="A47" s="136" t="s">
        <v>203</v>
      </c>
      <c r="B47" s="137" t="s">
        <v>206</v>
      </c>
      <c r="C47" s="112" t="s">
        <v>211</v>
      </c>
      <c r="D47" s="113" t="s">
        <v>7</v>
      </c>
      <c r="E47" s="113">
        <v>6</v>
      </c>
      <c r="F47" s="134">
        <v>5.5</v>
      </c>
      <c r="G47" s="138">
        <f t="shared" si="0"/>
        <v>33</v>
      </c>
      <c r="H47" s="107"/>
      <c r="J47" s="166"/>
    </row>
    <row r="48" spans="1:10" s="108" customFormat="1" ht="42" customHeight="1" thickBot="1" x14ac:dyDescent="0.3">
      <c r="A48" s="136" t="s">
        <v>203</v>
      </c>
      <c r="B48" s="137" t="s">
        <v>207</v>
      </c>
      <c r="C48" s="112" t="s">
        <v>46</v>
      </c>
      <c r="D48" s="113" t="s">
        <v>6</v>
      </c>
      <c r="E48" s="113">
        <v>11</v>
      </c>
      <c r="F48" s="134">
        <v>3.8</v>
      </c>
      <c r="G48" s="138">
        <f t="shared" si="0"/>
        <v>41.8</v>
      </c>
      <c r="H48" s="107"/>
      <c r="J48" s="166"/>
    </row>
    <row r="49" spans="1:10" s="108" customFormat="1" ht="41.25" customHeight="1" thickBot="1" x14ac:dyDescent="0.3">
      <c r="A49" s="136" t="s">
        <v>203</v>
      </c>
      <c r="B49" s="137" t="s">
        <v>208</v>
      </c>
      <c r="C49" s="112" t="s">
        <v>48</v>
      </c>
      <c r="D49" s="113" t="s">
        <v>6</v>
      </c>
      <c r="E49" s="113">
        <v>35</v>
      </c>
      <c r="F49" s="134">
        <v>1.2</v>
      </c>
      <c r="G49" s="138">
        <f t="shared" si="0"/>
        <v>42</v>
      </c>
      <c r="H49" s="107"/>
      <c r="J49" s="166"/>
    </row>
    <row r="50" spans="1:10" s="108" customFormat="1" ht="45.75" thickBot="1" x14ac:dyDescent="0.3">
      <c r="A50" s="136" t="s">
        <v>203</v>
      </c>
      <c r="B50" s="137" t="s">
        <v>210</v>
      </c>
      <c r="C50" s="112" t="s">
        <v>50</v>
      </c>
      <c r="D50" s="113" t="s">
        <v>6</v>
      </c>
      <c r="E50" s="113">
        <v>35</v>
      </c>
      <c r="F50" s="134">
        <v>0.13</v>
      </c>
      <c r="G50" s="138">
        <f t="shared" si="0"/>
        <v>4.55</v>
      </c>
      <c r="H50" s="107"/>
      <c r="J50" s="166"/>
    </row>
    <row r="51" spans="1:10" s="108" customFormat="1" ht="45.75" thickBot="1" x14ac:dyDescent="0.3">
      <c r="A51" s="136" t="s">
        <v>203</v>
      </c>
      <c r="B51" s="137" t="s">
        <v>212</v>
      </c>
      <c r="C51" s="112" t="s">
        <v>52</v>
      </c>
      <c r="D51" s="113" t="s">
        <v>60</v>
      </c>
      <c r="E51" s="113">
        <v>2</v>
      </c>
      <c r="F51" s="134">
        <v>265</v>
      </c>
      <c r="G51" s="138">
        <f t="shared" si="0"/>
        <v>530</v>
      </c>
      <c r="H51" s="107"/>
      <c r="J51" s="166"/>
    </row>
    <row r="52" spans="1:10" s="108" customFormat="1" ht="45.75" thickBot="1" x14ac:dyDescent="0.3">
      <c r="A52" s="136" t="s">
        <v>203</v>
      </c>
      <c r="B52" s="137" t="s">
        <v>213</v>
      </c>
      <c r="C52" s="112" t="s">
        <v>122</v>
      </c>
      <c r="D52" s="113" t="s">
        <v>18</v>
      </c>
      <c r="E52" s="113">
        <v>2</v>
      </c>
      <c r="F52" s="134">
        <v>220</v>
      </c>
      <c r="G52" s="138">
        <f t="shared" si="0"/>
        <v>440</v>
      </c>
      <c r="H52" s="107"/>
      <c r="J52" s="166"/>
    </row>
    <row r="53" spans="1:10" s="108" customFormat="1" ht="45.75" thickBot="1" x14ac:dyDescent="0.3">
      <c r="A53" s="142" t="s">
        <v>203</v>
      </c>
      <c r="B53" s="143" t="s">
        <v>214</v>
      </c>
      <c r="C53" s="117" t="s">
        <v>56</v>
      </c>
      <c r="D53" s="118" t="s">
        <v>60</v>
      </c>
      <c r="E53" s="118">
        <v>3</v>
      </c>
      <c r="F53" s="134">
        <v>44.7</v>
      </c>
      <c r="G53" s="144">
        <f t="shared" si="0"/>
        <v>134.1</v>
      </c>
      <c r="H53" s="145" t="s">
        <v>20</v>
      </c>
      <c r="I53" s="121">
        <f>ROUND(SUM(G42:G53),2)</f>
        <v>2091.25</v>
      </c>
      <c r="J53" s="166"/>
    </row>
    <row r="54" spans="1:10" s="108" customFormat="1" ht="43.5" thickBot="1" x14ac:dyDescent="0.3">
      <c r="A54" s="126"/>
      <c r="B54" s="127"/>
      <c r="C54" s="126"/>
      <c r="D54" s="127"/>
      <c r="E54" s="127"/>
      <c r="F54" s="128" t="s">
        <v>242</v>
      </c>
      <c r="G54" s="154">
        <f>SUM(G9:G53)</f>
        <v>4517.01</v>
      </c>
      <c r="H54" s="130"/>
      <c r="I54" s="131"/>
      <c r="J54" s="166"/>
    </row>
    <row r="55" spans="1:10" s="108" customFormat="1" x14ac:dyDescent="0.25">
      <c r="A55" s="109"/>
      <c r="B55" s="109"/>
      <c r="C55" s="109"/>
      <c r="D55" s="109"/>
      <c r="E55" s="109"/>
      <c r="F55" s="109"/>
      <c r="G55" s="109"/>
      <c r="H55" s="109"/>
      <c r="I55" s="109"/>
      <c r="J55" s="166"/>
    </row>
    <row r="56" spans="1:10" x14ac:dyDescent="0.25">
      <c r="A56" s="86"/>
      <c r="B56" s="87"/>
      <c r="D56" s="10"/>
      <c r="E56" s="54"/>
      <c r="F56" s="88"/>
      <c r="G56" s="56"/>
      <c r="H56" s="89"/>
      <c r="I56" s="90"/>
      <c r="J56" s="4"/>
    </row>
    <row r="57" spans="1:10" x14ac:dyDescent="0.25">
      <c r="A57" s="86"/>
      <c r="B57" s="87"/>
      <c r="D57" s="54"/>
      <c r="E57" s="54"/>
      <c r="F57" s="88"/>
      <c r="G57" s="56"/>
      <c r="H57" s="89"/>
      <c r="I57" s="90"/>
      <c r="J57" s="4"/>
    </row>
    <row r="58" spans="1:10" x14ac:dyDescent="0.25">
      <c r="A58" s="86"/>
      <c r="B58" s="87"/>
      <c r="D58" s="10"/>
      <c r="E58" s="54"/>
      <c r="F58" s="88"/>
      <c r="G58" s="56"/>
      <c r="H58" s="89"/>
      <c r="I58" s="90"/>
      <c r="J58" s="4"/>
    </row>
    <row r="59" spans="1:10" x14ac:dyDescent="0.25">
      <c r="A59" s="2"/>
      <c r="B59" s="1"/>
      <c r="C59" s="2"/>
      <c r="D59" s="1"/>
      <c r="E59" s="1"/>
      <c r="F59" s="57"/>
      <c r="G59" s="52"/>
      <c r="H59" s="91"/>
      <c r="I59" s="90"/>
    </row>
    <row r="60" spans="1:10" x14ac:dyDescent="0.25">
      <c r="A60" s="92"/>
      <c r="B60" s="93"/>
      <c r="C60" s="2"/>
      <c r="D60" s="93"/>
      <c r="E60" s="94"/>
      <c r="F60" s="93"/>
      <c r="G60" s="52"/>
    </row>
    <row r="61" spans="1:10" x14ac:dyDescent="0.25">
      <c r="A61" s="2"/>
      <c r="B61" s="1"/>
      <c r="C61" s="2"/>
      <c r="D61" s="1"/>
      <c r="E61" s="1"/>
      <c r="F61" s="95"/>
      <c r="G61" s="52"/>
    </row>
    <row r="62" spans="1:10" x14ac:dyDescent="0.25">
      <c r="A62" s="2"/>
      <c r="B62" s="1"/>
      <c r="C62" s="2"/>
      <c r="D62" s="1"/>
      <c r="E62" s="1"/>
      <c r="F62" s="57"/>
      <c r="G62" s="52"/>
      <c r="H62" s="42"/>
      <c r="I62" s="43"/>
    </row>
    <row r="63" spans="1:10" x14ac:dyDescent="0.25">
      <c r="A63"/>
      <c r="B63"/>
      <c r="C63" s="2"/>
      <c r="D63"/>
      <c r="E63"/>
      <c r="F63"/>
      <c r="G63"/>
      <c r="H63"/>
      <c r="I63"/>
    </row>
    <row r="64" spans="1:10" x14ac:dyDescent="0.25">
      <c r="A64"/>
      <c r="B64"/>
      <c r="C64" s="2"/>
      <c r="D64"/>
      <c r="E64"/>
      <c r="F64"/>
      <c r="G64"/>
      <c r="H64"/>
      <c r="I64"/>
    </row>
    <row r="65" spans="1:9" x14ac:dyDescent="0.25">
      <c r="A65"/>
      <c r="B65"/>
      <c r="C65" s="2"/>
      <c r="D65"/>
      <c r="E65"/>
      <c r="F65"/>
      <c r="G65"/>
      <c r="H65"/>
      <c r="I65"/>
    </row>
    <row r="66" spans="1:9" x14ac:dyDescent="0.25">
      <c r="A66"/>
      <c r="B66"/>
      <c r="C66" s="2"/>
      <c r="D66"/>
      <c r="E66"/>
      <c r="F66"/>
      <c r="G66"/>
    </row>
    <row r="67" spans="1:9" x14ac:dyDescent="0.25">
      <c r="A67"/>
      <c r="B67"/>
      <c r="C67" s="2"/>
      <c r="D67"/>
      <c r="E67"/>
      <c r="F67"/>
      <c r="G67"/>
    </row>
    <row r="68" spans="1:9" x14ac:dyDescent="0.25">
      <c r="A68"/>
      <c r="B68"/>
      <c r="C68" s="2"/>
      <c r="D68"/>
      <c r="E68"/>
      <c r="F68"/>
      <c r="G68"/>
    </row>
    <row r="69" spans="1:9" x14ac:dyDescent="0.25">
      <c r="A69"/>
      <c r="B69"/>
      <c r="C69" s="2"/>
      <c r="D69" s="10"/>
      <c r="E69"/>
      <c r="F69"/>
      <c r="G69"/>
    </row>
    <row r="70" spans="1:9" x14ac:dyDescent="0.25">
      <c r="A70"/>
      <c r="B70"/>
      <c r="C70" s="2"/>
      <c r="D70" s="10"/>
      <c r="E70"/>
      <c r="F70"/>
      <c r="G70"/>
    </row>
    <row r="71" spans="1:9" x14ac:dyDescent="0.25">
      <c r="A71"/>
      <c r="B71"/>
      <c r="C71" s="2"/>
      <c r="D71" s="10"/>
      <c r="E71"/>
      <c r="F71"/>
      <c r="G71"/>
    </row>
    <row r="72" spans="1:9" x14ac:dyDescent="0.25">
      <c r="A72"/>
      <c r="B72"/>
      <c r="C72" s="2"/>
      <c r="D72" s="10"/>
      <c r="E72"/>
      <c r="F72"/>
      <c r="G72"/>
    </row>
    <row r="73" spans="1:9" x14ac:dyDescent="0.25">
      <c r="A73"/>
      <c r="B73"/>
      <c r="C73" s="2"/>
      <c r="D73" s="10"/>
      <c r="E73"/>
      <c r="F73"/>
      <c r="G73"/>
    </row>
    <row r="74" spans="1:9" x14ac:dyDescent="0.25">
      <c r="A74"/>
      <c r="B74"/>
      <c r="C74" s="2"/>
      <c r="D74" s="10"/>
      <c r="E74"/>
      <c r="F74"/>
      <c r="G74"/>
    </row>
    <row r="75" spans="1:9" x14ac:dyDescent="0.25">
      <c r="A75"/>
      <c r="B75"/>
      <c r="C75" s="2"/>
      <c r="D75" s="10"/>
      <c r="E75"/>
      <c r="F75"/>
      <c r="G75"/>
    </row>
    <row r="76" spans="1:9" x14ac:dyDescent="0.25">
      <c r="A76" s="53"/>
      <c r="B76"/>
      <c r="C76" s="2"/>
      <c r="D76" s="10"/>
      <c r="E76"/>
      <c r="F76"/>
      <c r="G76" s="56"/>
    </row>
    <row r="77" spans="1:9" x14ac:dyDescent="0.25">
      <c r="A77" s="53"/>
      <c r="B77" s="49"/>
      <c r="C77" s="2"/>
      <c r="D77" s="10"/>
      <c r="E77"/>
      <c r="F77"/>
      <c r="G77" s="56"/>
    </row>
    <row r="78" spans="1:9" x14ac:dyDescent="0.25">
      <c r="A78" s="53"/>
      <c r="B78" s="49"/>
      <c r="C78" s="2"/>
      <c r="D78" s="10"/>
      <c r="E78"/>
      <c r="F78"/>
      <c r="G78" s="56"/>
    </row>
    <row r="79" spans="1:9" x14ac:dyDescent="0.25">
      <c r="A79" s="53"/>
      <c r="B79" s="49"/>
      <c r="C79" s="2"/>
      <c r="D79" s="10"/>
      <c r="E79"/>
      <c r="F79"/>
      <c r="G79" s="56"/>
      <c r="H79" s="50"/>
      <c r="I79" s="43"/>
    </row>
    <row r="80" spans="1:9" ht="13.9" customHeight="1" x14ac:dyDescent="0.25">
      <c r="A80" s="53"/>
      <c r="B80" s="49"/>
      <c r="C80" s="2"/>
      <c r="D80" s="10"/>
      <c r="E80"/>
      <c r="F80"/>
      <c r="G80" s="56"/>
    </row>
    <row r="81" spans="1:9" ht="13.9" customHeight="1" x14ac:dyDescent="0.25">
      <c r="A81" s="53"/>
      <c r="B81" s="49"/>
      <c r="C81" s="2"/>
      <c r="D81" s="10"/>
      <c r="E81"/>
      <c r="F81"/>
      <c r="G81" s="56"/>
    </row>
    <row r="82" spans="1:9" ht="13.9" customHeight="1" x14ac:dyDescent="0.25">
      <c r="A82" s="53"/>
      <c r="B82" s="49"/>
      <c r="C82" s="2"/>
      <c r="D82" s="10"/>
      <c r="E82"/>
      <c r="F82"/>
      <c r="G82" s="56"/>
      <c r="H82" s="50"/>
      <c r="I82" s="43"/>
    </row>
    <row r="83" spans="1:9" ht="28.5" customHeight="1" x14ac:dyDescent="0.25">
      <c r="A83" s="53"/>
      <c r="B83" s="49"/>
      <c r="C83" s="61"/>
      <c r="D83" s="62"/>
      <c r="E83"/>
      <c r="F83"/>
      <c r="G83" s="56"/>
      <c r="H83" s="44"/>
      <c r="I83" s="4"/>
    </row>
    <row r="84" spans="1:9" ht="29.25" customHeight="1" x14ac:dyDescent="0.25">
      <c r="A84" s="53"/>
      <c r="B84" s="49"/>
      <c r="C84" s="61"/>
      <c r="D84" s="62"/>
      <c r="E84"/>
      <c r="F84"/>
      <c r="G84" s="56"/>
      <c r="H84" s="44"/>
      <c r="I84" s="4"/>
    </row>
    <row r="85" spans="1:9" ht="28.5" customHeight="1" x14ac:dyDescent="0.25">
      <c r="A85" s="53"/>
      <c r="B85" s="49"/>
      <c r="C85" s="61"/>
      <c r="D85" s="10"/>
      <c r="E85" s="63"/>
      <c r="F85"/>
      <c r="G85" s="56"/>
      <c r="H85" s="44"/>
      <c r="I85" s="4"/>
    </row>
    <row r="86" spans="1:9" ht="25.5" customHeight="1" x14ac:dyDescent="0.25">
      <c r="A86" s="53"/>
      <c r="B86" s="49"/>
      <c r="C86" s="61"/>
      <c r="D86" s="62"/>
      <c r="E86" s="63"/>
      <c r="F86"/>
      <c r="G86" s="56"/>
      <c r="H86" s="44"/>
      <c r="I86" s="4"/>
    </row>
    <row r="87" spans="1:9" ht="27.75" customHeight="1" x14ac:dyDescent="0.25">
      <c r="A87" s="53"/>
      <c r="B87" s="49"/>
      <c r="C87" s="61"/>
      <c r="D87" s="62"/>
      <c r="E87" s="63"/>
      <c r="F87"/>
      <c r="G87" s="56"/>
      <c r="H87" s="44"/>
      <c r="I87" s="4"/>
    </row>
    <row r="88" spans="1:9" ht="27.75" customHeight="1" x14ac:dyDescent="0.25">
      <c r="A88" s="53"/>
      <c r="B88" s="49"/>
      <c r="C88" s="61"/>
      <c r="D88" s="62"/>
      <c r="E88" s="63"/>
      <c r="F88"/>
      <c r="G88" s="56"/>
      <c r="H88" s="44"/>
      <c r="I88" s="4"/>
    </row>
    <row r="89" spans="1:9" ht="25.5" customHeight="1" x14ac:dyDescent="0.25">
      <c r="A89" s="53"/>
      <c r="B89" s="49"/>
      <c r="C89" s="61"/>
      <c r="D89" s="62"/>
      <c r="E89" s="63"/>
      <c r="F89"/>
      <c r="G89" s="56"/>
      <c r="H89" s="44"/>
      <c r="I89" s="4"/>
    </row>
    <row r="90" spans="1:9" ht="27.75" customHeight="1" x14ac:dyDescent="0.25">
      <c r="A90" s="53"/>
      <c r="B90" s="49"/>
      <c r="C90" s="61"/>
      <c r="D90" s="62"/>
      <c r="E90" s="63"/>
      <c r="F90"/>
      <c r="G90" s="56"/>
      <c r="H90" s="44"/>
      <c r="I90" s="4"/>
    </row>
    <row r="91" spans="1:9" ht="27" customHeight="1" x14ac:dyDescent="0.25">
      <c r="A91" s="53"/>
      <c r="B91" s="49"/>
      <c r="C91" s="61"/>
      <c r="D91" s="62"/>
      <c r="E91" s="63"/>
      <c r="F91"/>
      <c r="G91" s="56"/>
      <c r="H91" s="44"/>
      <c r="I91" s="4"/>
    </row>
    <row r="92" spans="1:9" ht="25.5" customHeight="1" x14ac:dyDescent="0.25">
      <c r="A92" s="53"/>
      <c r="B92" s="49"/>
      <c r="C92" s="61"/>
      <c r="D92" s="62"/>
      <c r="E92" s="63"/>
      <c r="F92"/>
      <c r="G92" s="56"/>
      <c r="H92" s="44"/>
      <c r="I92" s="4"/>
    </row>
    <row r="93" spans="1:9" ht="25.5" customHeight="1" x14ac:dyDescent="0.25">
      <c r="A93" s="53"/>
      <c r="B93" s="49"/>
      <c r="C93" s="64"/>
      <c r="D93" s="10"/>
      <c r="E93" s="10"/>
      <c r="F93"/>
      <c r="G93" s="56"/>
      <c r="H93" s="44"/>
      <c r="I93" s="4"/>
    </row>
    <row r="94" spans="1:9" ht="27" customHeight="1" x14ac:dyDescent="0.25">
      <c r="A94" s="53"/>
      <c r="B94" s="49"/>
      <c r="C94" s="65"/>
      <c r="D94" s="10"/>
      <c r="E94" s="10"/>
      <c r="F94"/>
      <c r="G94" s="56"/>
      <c r="H94" s="44"/>
      <c r="I94" s="4"/>
    </row>
    <row r="95" spans="1:9" ht="27.75" customHeight="1" x14ac:dyDescent="0.25">
      <c r="A95" s="53"/>
      <c r="B95" s="49"/>
      <c r="C95" s="65"/>
      <c r="D95" s="10"/>
      <c r="E95" s="10"/>
      <c r="F95"/>
      <c r="G95" s="56"/>
      <c r="H95" s="44"/>
      <c r="I95" s="4"/>
    </row>
    <row r="96" spans="1:9" ht="27.75" customHeight="1" x14ac:dyDescent="0.25">
      <c r="A96" s="53"/>
      <c r="B96" s="49"/>
      <c r="C96" s="65"/>
      <c r="D96" s="10"/>
      <c r="E96" s="10"/>
      <c r="F96"/>
      <c r="G96" s="56"/>
      <c r="H96" s="44"/>
      <c r="I96" s="4"/>
    </row>
    <row r="97" spans="1:9" ht="29.25" customHeight="1" x14ac:dyDescent="0.25">
      <c r="A97" s="53"/>
      <c r="B97" s="49"/>
      <c r="C97" s="65"/>
      <c r="D97" s="10"/>
      <c r="E97" s="10"/>
      <c r="F97"/>
      <c r="G97" s="56"/>
      <c r="H97" s="44"/>
      <c r="I97" s="4"/>
    </row>
    <row r="98" spans="1:9" ht="31.5" customHeight="1" x14ac:dyDescent="0.25">
      <c r="A98" s="53"/>
      <c r="B98" s="49"/>
      <c r="C98" s="65"/>
      <c r="D98" s="10"/>
      <c r="E98" s="10"/>
      <c r="F98"/>
      <c r="G98" s="56"/>
      <c r="H98" s="44"/>
      <c r="I98" s="4"/>
    </row>
    <row r="99" spans="1:9" ht="25.5" customHeight="1" x14ac:dyDescent="0.25">
      <c r="A99" s="53"/>
      <c r="B99" s="49"/>
      <c r="C99" s="64"/>
      <c r="D99" s="58"/>
      <c r="E99" s="10"/>
      <c r="F99"/>
      <c r="G99" s="56"/>
      <c r="H99" s="44"/>
      <c r="I99" s="4"/>
    </row>
    <row r="100" spans="1:9" ht="33" customHeight="1" x14ac:dyDescent="0.25">
      <c r="A100" s="53"/>
      <c r="B100" s="49"/>
      <c r="C100" s="65"/>
      <c r="D100" s="58"/>
      <c r="E100" s="10"/>
      <c r="F100"/>
      <c r="G100" s="56"/>
      <c r="H100" s="44"/>
      <c r="I100" s="4"/>
    </row>
    <row r="101" spans="1:9" x14ac:dyDescent="0.25">
      <c r="A101" s="53"/>
      <c r="B101" s="49"/>
      <c r="C101" s="64"/>
      <c r="D101" s="12"/>
      <c r="E101" s="10"/>
      <c r="F101"/>
      <c r="G101" s="56"/>
      <c r="H101" s="44"/>
      <c r="I101" s="4"/>
    </row>
    <row r="102" spans="1:9" x14ac:dyDescent="0.25">
      <c r="A102" s="53"/>
      <c r="B102" s="49"/>
      <c r="C102" s="64"/>
      <c r="D102" s="12"/>
      <c r="E102" s="10"/>
      <c r="F102"/>
      <c r="G102" s="56"/>
      <c r="H102" s="44"/>
      <c r="I102" s="4"/>
    </row>
    <row r="103" spans="1:9" x14ac:dyDescent="0.25">
      <c r="A103" s="53"/>
      <c r="B103" s="49"/>
      <c r="C103" s="64"/>
      <c r="D103" s="12"/>
      <c r="E103" s="10"/>
      <c r="F103"/>
      <c r="G103" s="56"/>
      <c r="H103" s="44"/>
      <c r="I103" s="4"/>
    </row>
    <row r="104" spans="1:9" x14ac:dyDescent="0.25">
      <c r="A104" s="53"/>
      <c r="B104" s="49"/>
      <c r="C104" s="64"/>
      <c r="D104" s="58"/>
      <c r="E104" s="10"/>
      <c r="F104"/>
      <c r="G104" s="56"/>
      <c r="H104" s="44"/>
      <c r="I104" s="4"/>
    </row>
    <row r="105" spans="1:9" x14ac:dyDescent="0.25">
      <c r="A105" s="53"/>
      <c r="B105" s="49"/>
      <c r="C105" s="64"/>
      <c r="D105" s="58"/>
      <c r="E105" s="10"/>
      <c r="F105"/>
      <c r="G105" s="56"/>
      <c r="H105" s="44"/>
      <c r="I105" s="4"/>
    </row>
    <row r="106" spans="1:9" x14ac:dyDescent="0.25">
      <c r="A106" s="53"/>
      <c r="B106" s="49"/>
      <c r="C106" s="64"/>
      <c r="D106" s="58"/>
      <c r="E106" s="10"/>
      <c r="F106"/>
      <c r="G106" s="56"/>
      <c r="H106" s="44"/>
      <c r="I106" s="4"/>
    </row>
    <row r="107" spans="1:9" x14ac:dyDescent="0.25">
      <c r="A107" s="53"/>
      <c r="B107" s="49"/>
      <c r="C107" s="64"/>
      <c r="D107" s="58"/>
      <c r="E107" s="10"/>
      <c r="F107"/>
      <c r="G107" s="56"/>
      <c r="H107" s="44"/>
      <c r="I107" s="4"/>
    </row>
    <row r="108" spans="1:9" x14ac:dyDescent="0.25">
      <c r="A108" s="53"/>
      <c r="B108" s="49"/>
      <c r="C108" s="64"/>
      <c r="D108" s="58"/>
      <c r="E108" s="10"/>
      <c r="F108"/>
      <c r="G108" s="56"/>
      <c r="H108" s="44"/>
      <c r="I108" s="4"/>
    </row>
    <row r="109" spans="1:9" x14ac:dyDescent="0.25">
      <c r="A109" s="53"/>
      <c r="B109" s="49"/>
      <c r="C109" s="64"/>
      <c r="D109" s="58"/>
      <c r="E109" s="10"/>
      <c r="F109"/>
      <c r="G109" s="56"/>
      <c r="H109" s="44"/>
      <c r="I109" s="4"/>
    </row>
    <row r="110" spans="1:9" x14ac:dyDescent="0.25">
      <c r="A110" s="53"/>
      <c r="B110" s="49"/>
      <c r="D110" s="62"/>
      <c r="E110" s="63"/>
      <c r="F110"/>
      <c r="G110" s="56"/>
      <c r="H110" s="50"/>
      <c r="I110" s="43"/>
    </row>
    <row r="111" spans="1:9" x14ac:dyDescent="0.25">
      <c r="A111" s="2"/>
      <c r="B111" s="1"/>
      <c r="C111" s="2"/>
      <c r="D111" s="1"/>
      <c r="E111" s="63"/>
      <c r="F111"/>
      <c r="G111" s="56"/>
      <c r="H111" s="42"/>
      <c r="I111" s="43"/>
    </row>
    <row r="112" spans="1:9" x14ac:dyDescent="0.25">
      <c r="A112"/>
      <c r="B112"/>
      <c r="C112"/>
      <c r="D112"/>
      <c r="E112" s="63"/>
      <c r="F112"/>
      <c r="G112" s="56"/>
      <c r="H112"/>
      <c r="I112"/>
    </row>
    <row r="113" spans="1:9" x14ac:dyDescent="0.25">
      <c r="A113"/>
      <c r="B113"/>
      <c r="C113"/>
      <c r="D113"/>
      <c r="E113" s="63"/>
      <c r="F113"/>
      <c r="G113" s="56"/>
      <c r="H113"/>
      <c r="I113"/>
    </row>
    <row r="114" spans="1:9" x14ac:dyDescent="0.25">
      <c r="A114"/>
      <c r="B114"/>
      <c r="C114"/>
      <c r="D114"/>
      <c r="E114" s="63"/>
      <c r="F114"/>
      <c r="G114" s="56"/>
      <c r="H114"/>
      <c r="I114"/>
    </row>
    <row r="115" spans="1:9" x14ac:dyDescent="0.25">
      <c r="A115"/>
      <c r="B115"/>
      <c r="C115"/>
      <c r="D115"/>
      <c r="E115" s="63"/>
      <c r="F115"/>
      <c r="G115" s="56"/>
    </row>
    <row r="116" spans="1:9" x14ac:dyDescent="0.25">
      <c r="A116"/>
      <c r="B116"/>
      <c r="C116"/>
      <c r="D116"/>
      <c r="E116" s="63"/>
      <c r="F116"/>
      <c r="G116" s="56"/>
    </row>
    <row r="117" spans="1:9" x14ac:dyDescent="0.25">
      <c r="A117"/>
      <c r="B117"/>
      <c r="C117"/>
      <c r="D117"/>
      <c r="E117" s="63"/>
      <c r="F117"/>
      <c r="G117" s="56"/>
    </row>
    <row r="118" spans="1:9" x14ac:dyDescent="0.25">
      <c r="A118"/>
      <c r="B118"/>
      <c r="C118"/>
      <c r="D118"/>
      <c r="E118" s="63"/>
      <c r="F118"/>
      <c r="G118" s="56"/>
    </row>
    <row r="119" spans="1:9" x14ac:dyDescent="0.25">
      <c r="A119"/>
      <c r="B119"/>
      <c r="C119"/>
      <c r="D119"/>
      <c r="E119" s="63"/>
      <c r="F119"/>
      <c r="G119" s="56"/>
    </row>
    <row r="120" spans="1:9" x14ac:dyDescent="0.25">
      <c r="A120"/>
      <c r="B120"/>
      <c r="C120"/>
      <c r="D120"/>
      <c r="E120" s="63"/>
      <c r="F120"/>
      <c r="G120" s="56"/>
    </row>
    <row r="121" spans="1:9" x14ac:dyDescent="0.25">
      <c r="A121"/>
      <c r="B121"/>
      <c r="C121"/>
      <c r="D121"/>
      <c r="E121" s="63"/>
      <c r="F121"/>
      <c r="G121" s="56"/>
    </row>
    <row r="122" spans="1:9" x14ac:dyDescent="0.25">
      <c r="A122"/>
      <c r="B122"/>
      <c r="C122"/>
      <c r="D122"/>
      <c r="E122" s="63"/>
      <c r="F122"/>
      <c r="G122" s="56"/>
    </row>
    <row r="123" spans="1:9" x14ac:dyDescent="0.25">
      <c r="A123"/>
      <c r="B123" s="49"/>
      <c r="C123"/>
      <c r="D123"/>
      <c r="E123" s="63"/>
      <c r="F123"/>
      <c r="G123" s="56"/>
    </row>
    <row r="124" spans="1:9" x14ac:dyDescent="0.25">
      <c r="A124"/>
      <c r="B124" s="49"/>
      <c r="C124"/>
      <c r="D124" s="10"/>
      <c r="E124" s="59"/>
      <c r="F124"/>
      <c r="G124" s="56"/>
    </row>
    <row r="125" spans="1:9" x14ac:dyDescent="0.25">
      <c r="A125" s="53"/>
      <c r="B125" s="49"/>
      <c r="D125" s="10"/>
      <c r="E125" s="59"/>
      <c r="F125"/>
      <c r="G125" s="56"/>
    </row>
    <row r="126" spans="1:9" x14ac:dyDescent="0.25">
      <c r="A126" s="53"/>
      <c r="B126" s="49"/>
      <c r="D126" s="10"/>
      <c r="E126" s="59"/>
      <c r="F126"/>
      <c r="G126" s="56"/>
    </row>
    <row r="127" spans="1:9" x14ac:dyDescent="0.25">
      <c r="A127" s="53"/>
      <c r="B127" s="49"/>
      <c r="C127" s="60"/>
      <c r="D127" s="10"/>
      <c r="E127" s="59"/>
      <c r="F127"/>
      <c r="G127" s="56"/>
    </row>
    <row r="128" spans="1:9" x14ac:dyDescent="0.25">
      <c r="A128" s="53"/>
      <c r="B128" s="49"/>
      <c r="D128" s="10"/>
      <c r="E128" s="59"/>
      <c r="F128"/>
      <c r="G128" s="56"/>
      <c r="H128" s="50"/>
      <c r="I128" s="43"/>
    </row>
    <row r="129" spans="1:9" x14ac:dyDescent="0.25">
      <c r="A129" s="53"/>
      <c r="B129" s="49"/>
      <c r="D129" s="10"/>
      <c r="E129" s="59"/>
      <c r="F129"/>
      <c r="G129" s="56"/>
    </row>
    <row r="130" spans="1:9" x14ac:dyDescent="0.25">
      <c r="A130" s="53"/>
      <c r="B130" s="49"/>
      <c r="C130" s="60"/>
      <c r="D130" s="10"/>
      <c r="E130" s="59"/>
      <c r="F130"/>
      <c r="G130" s="56"/>
    </row>
    <row r="131" spans="1:9" x14ac:dyDescent="0.25">
      <c r="A131" s="53"/>
      <c r="B131" s="49"/>
      <c r="D131" s="10"/>
      <c r="E131" s="59"/>
      <c r="F131"/>
      <c r="G131" s="56"/>
      <c r="H131" s="50"/>
      <c r="I131" s="43"/>
    </row>
    <row r="132" spans="1:9" x14ac:dyDescent="0.25">
      <c r="A132" s="53"/>
      <c r="B132" s="49"/>
      <c r="D132" s="12"/>
      <c r="E132" s="66"/>
      <c r="F132"/>
      <c r="G132" s="56"/>
      <c r="H132" s="50"/>
      <c r="I132" s="43"/>
    </row>
    <row r="133" spans="1:9" x14ac:dyDescent="0.25">
      <c r="A133" s="53"/>
      <c r="B133" s="49"/>
      <c r="D133" s="12"/>
      <c r="E133" s="59"/>
      <c r="F133"/>
      <c r="G133" s="56"/>
    </row>
    <row r="134" spans="1:9" x14ac:dyDescent="0.25">
      <c r="A134" s="53"/>
      <c r="B134" s="49"/>
      <c r="C134" s="60"/>
      <c r="D134" s="12"/>
      <c r="E134" s="59"/>
      <c r="F134"/>
      <c r="G134" s="56"/>
    </row>
    <row r="135" spans="1:9" x14ac:dyDescent="0.25">
      <c r="A135" s="53"/>
      <c r="B135" s="49"/>
      <c r="D135" s="12"/>
      <c r="E135" s="59"/>
      <c r="F135"/>
      <c r="G135" s="56"/>
      <c r="H135" s="50"/>
      <c r="I135" s="43"/>
    </row>
    <row r="136" spans="1:9" x14ac:dyDescent="0.25">
      <c r="A136" s="53"/>
      <c r="B136" s="49"/>
      <c r="C136" s="61"/>
      <c r="D136" s="62"/>
      <c r="E136" s="63"/>
      <c r="F136"/>
      <c r="G136" s="56"/>
      <c r="H136" s="44"/>
      <c r="I136" s="4"/>
    </row>
    <row r="137" spans="1:9" x14ac:dyDescent="0.25">
      <c r="A137" s="53"/>
      <c r="B137" s="49"/>
      <c r="C137" s="61"/>
      <c r="D137" s="62"/>
      <c r="E137" s="63"/>
      <c r="F137"/>
      <c r="G137" s="56"/>
      <c r="H137" s="44"/>
      <c r="I137" s="4"/>
    </row>
    <row r="138" spans="1:9" x14ac:dyDescent="0.25">
      <c r="A138" s="53"/>
      <c r="B138" s="49"/>
      <c r="C138" s="61"/>
      <c r="D138" s="12"/>
      <c r="E138" s="63"/>
      <c r="F138"/>
      <c r="G138" s="56"/>
      <c r="H138" s="44"/>
      <c r="I138" s="4"/>
    </row>
    <row r="139" spans="1:9" x14ac:dyDescent="0.25">
      <c r="A139" s="53"/>
      <c r="B139" s="49"/>
      <c r="C139" s="61"/>
      <c r="D139" s="62"/>
      <c r="E139" s="63"/>
      <c r="F139"/>
      <c r="G139" s="56"/>
      <c r="H139" s="44"/>
      <c r="I139" s="4"/>
    </row>
    <row r="140" spans="1:9" x14ac:dyDescent="0.25">
      <c r="A140" s="53"/>
      <c r="B140" s="49"/>
      <c r="C140" s="61"/>
      <c r="D140" s="62"/>
      <c r="E140" s="63"/>
      <c r="F140"/>
      <c r="G140" s="56"/>
      <c r="H140" s="44"/>
      <c r="I140" s="4"/>
    </row>
    <row r="141" spans="1:9" x14ac:dyDescent="0.25">
      <c r="A141" s="53"/>
      <c r="B141" s="49"/>
      <c r="C141" s="61"/>
      <c r="D141" s="62"/>
      <c r="E141" s="63"/>
      <c r="F141"/>
      <c r="G141" s="56"/>
      <c r="H141" s="44"/>
      <c r="I141" s="4"/>
    </row>
    <row r="142" spans="1:9" x14ac:dyDescent="0.25">
      <c r="A142" s="53"/>
      <c r="B142" s="49"/>
      <c r="C142" s="61"/>
      <c r="D142" s="62"/>
      <c r="E142" s="63"/>
      <c r="F142"/>
      <c r="G142" s="56"/>
      <c r="H142" s="44"/>
      <c r="I142" s="4"/>
    </row>
    <row r="143" spans="1:9" x14ac:dyDescent="0.25">
      <c r="A143" s="53"/>
      <c r="B143" s="49"/>
      <c r="C143" s="61"/>
      <c r="D143" s="62"/>
      <c r="E143" s="63"/>
      <c r="F143"/>
      <c r="G143" s="56"/>
      <c r="H143" s="44"/>
      <c r="I143" s="4"/>
    </row>
    <row r="144" spans="1:9" x14ac:dyDescent="0.25">
      <c r="A144" s="53"/>
      <c r="B144" s="49"/>
      <c r="C144" s="61"/>
      <c r="D144" s="62"/>
      <c r="E144" s="63"/>
      <c r="F144"/>
      <c r="G144" s="56"/>
      <c r="H144" s="44"/>
      <c r="I144" s="4"/>
    </row>
    <row r="145" spans="1:9" x14ac:dyDescent="0.25">
      <c r="A145" s="53"/>
      <c r="B145" s="49"/>
      <c r="C145" s="61"/>
      <c r="D145" s="62"/>
      <c r="E145" s="63"/>
      <c r="F145"/>
      <c r="G145" s="56"/>
      <c r="H145" s="44"/>
      <c r="I145" s="4"/>
    </row>
    <row r="146" spans="1:9" x14ac:dyDescent="0.25">
      <c r="A146" s="53"/>
      <c r="B146" s="49"/>
      <c r="C146" s="64"/>
      <c r="D146" s="10"/>
      <c r="E146" s="10"/>
      <c r="F146"/>
      <c r="G146" s="56"/>
      <c r="H146" s="44"/>
      <c r="I146" s="4"/>
    </row>
    <row r="147" spans="1:9" x14ac:dyDescent="0.25">
      <c r="A147" s="53"/>
      <c r="B147" s="49"/>
      <c r="C147" s="65"/>
      <c r="D147" s="10"/>
      <c r="E147" s="10"/>
      <c r="F147"/>
      <c r="G147" s="56"/>
      <c r="H147" s="44"/>
      <c r="I147" s="4"/>
    </row>
    <row r="148" spans="1:9" x14ac:dyDescent="0.25">
      <c r="A148" s="53"/>
      <c r="B148" s="49"/>
      <c r="C148" s="65"/>
      <c r="D148" s="10"/>
      <c r="E148" s="10"/>
      <c r="F148"/>
      <c r="G148" s="56"/>
      <c r="H148" s="44"/>
      <c r="I148" s="4"/>
    </row>
    <row r="149" spans="1:9" x14ac:dyDescent="0.25">
      <c r="A149" s="53"/>
      <c r="B149" s="49"/>
      <c r="C149" s="65"/>
      <c r="D149" s="10"/>
      <c r="E149" s="10"/>
      <c r="F149"/>
      <c r="G149" s="56"/>
      <c r="H149" s="44"/>
      <c r="I149" s="4"/>
    </row>
    <row r="150" spans="1:9" x14ac:dyDescent="0.25">
      <c r="A150" s="53"/>
      <c r="B150" s="49"/>
      <c r="C150" s="65"/>
      <c r="D150" s="10"/>
      <c r="E150" s="10"/>
      <c r="F150"/>
      <c r="G150" s="56"/>
      <c r="H150" s="44"/>
      <c r="I150" s="4"/>
    </row>
    <row r="151" spans="1:9" x14ac:dyDescent="0.25">
      <c r="A151" s="53"/>
      <c r="B151" s="49"/>
      <c r="C151" s="65"/>
      <c r="D151" s="10"/>
      <c r="E151" s="10"/>
      <c r="F151"/>
      <c r="G151" s="56"/>
      <c r="H151" s="44"/>
      <c r="I151" s="4"/>
    </row>
    <row r="152" spans="1:9" x14ac:dyDescent="0.25">
      <c r="A152" s="53"/>
      <c r="B152" s="49"/>
      <c r="C152" s="64"/>
      <c r="D152" s="58"/>
      <c r="E152" s="10"/>
      <c r="F152"/>
      <c r="G152" s="56"/>
      <c r="H152" s="44"/>
      <c r="I152" s="4"/>
    </row>
    <row r="153" spans="1:9" x14ac:dyDescent="0.25">
      <c r="A153" s="53"/>
      <c r="B153" s="49"/>
      <c r="C153" s="65"/>
      <c r="D153" s="12"/>
      <c r="E153" s="10"/>
      <c r="F153"/>
      <c r="G153" s="56"/>
      <c r="H153" s="44"/>
      <c r="I153" s="4"/>
    </row>
    <row r="154" spans="1:9" x14ac:dyDescent="0.25">
      <c r="A154" s="53"/>
      <c r="B154" s="49"/>
      <c r="C154" s="64"/>
      <c r="D154" s="12"/>
      <c r="E154" s="10"/>
      <c r="F154"/>
      <c r="G154" s="56"/>
      <c r="H154" s="44"/>
      <c r="I154" s="4"/>
    </row>
    <row r="155" spans="1:9" x14ac:dyDescent="0.25">
      <c r="A155" s="53"/>
      <c r="B155" s="49"/>
      <c r="C155" s="64"/>
      <c r="D155" s="12"/>
      <c r="E155" s="10"/>
      <c r="F155"/>
      <c r="G155" s="56"/>
      <c r="H155" s="44"/>
      <c r="I155" s="4"/>
    </row>
    <row r="156" spans="1:9" x14ac:dyDescent="0.25">
      <c r="A156" s="53"/>
      <c r="B156" s="49"/>
      <c r="C156" s="64"/>
      <c r="D156" s="12"/>
      <c r="E156" s="10"/>
      <c r="F156"/>
      <c r="G156" s="56"/>
      <c r="H156" s="44"/>
      <c r="I156" s="4"/>
    </row>
    <row r="157" spans="1:9" x14ac:dyDescent="0.25">
      <c r="A157" s="53"/>
      <c r="B157" s="49"/>
      <c r="C157" s="64"/>
      <c r="D157" s="58"/>
      <c r="E157" s="10"/>
      <c r="F157"/>
      <c r="G157" s="56"/>
      <c r="H157" s="44"/>
      <c r="I157" s="4"/>
    </row>
    <row r="158" spans="1:9" x14ac:dyDescent="0.25">
      <c r="A158" s="53"/>
      <c r="B158" s="49"/>
      <c r="C158" s="64"/>
      <c r="D158" s="58"/>
      <c r="E158" s="10"/>
      <c r="F158"/>
      <c r="G158" s="56"/>
      <c r="H158" s="44"/>
      <c r="I158" s="4"/>
    </row>
    <row r="159" spans="1:9" x14ac:dyDescent="0.25">
      <c r="A159" s="53"/>
      <c r="B159" s="49"/>
      <c r="C159" s="64"/>
      <c r="D159" s="58"/>
      <c r="E159" s="10"/>
      <c r="F159"/>
      <c r="G159" s="56"/>
      <c r="H159" s="44"/>
      <c r="I159" s="4"/>
    </row>
    <row r="160" spans="1:9" x14ac:dyDescent="0.25">
      <c r="A160" s="53"/>
      <c r="B160" s="49"/>
      <c r="C160" s="64"/>
      <c r="D160" s="58"/>
      <c r="E160" s="10"/>
      <c r="F160"/>
      <c r="G160" s="56"/>
      <c r="H160" s="44"/>
      <c r="I160" s="4"/>
    </row>
    <row r="161" spans="1:9" x14ac:dyDescent="0.25">
      <c r="A161" s="53"/>
      <c r="B161" s="49"/>
      <c r="C161" s="64"/>
      <c r="D161" s="58"/>
      <c r="E161" s="10"/>
      <c r="F161"/>
      <c r="G161" s="56"/>
      <c r="H161" s="44"/>
      <c r="I161" s="4"/>
    </row>
    <row r="162" spans="1:9" x14ac:dyDescent="0.25">
      <c r="A162" s="53"/>
      <c r="B162" s="49"/>
      <c r="D162" s="62"/>
      <c r="E162" s="63"/>
      <c r="F162"/>
      <c r="G162" s="56"/>
      <c r="H162" s="50"/>
      <c r="I162" s="43"/>
    </row>
    <row r="163" spans="1:9" x14ac:dyDescent="0.25">
      <c r="A163" s="53"/>
      <c r="B163" s="49"/>
      <c r="D163" s="12"/>
      <c r="E163" s="59"/>
      <c r="F163"/>
      <c r="G163" s="56"/>
      <c r="H163" s="50"/>
      <c r="I163" s="43"/>
    </row>
    <row r="164" spans="1:9" x14ac:dyDescent="0.25">
      <c r="A164" s="53"/>
      <c r="B164" s="49"/>
      <c r="D164" s="12"/>
      <c r="E164" s="59"/>
      <c r="F164"/>
      <c r="G164" s="56"/>
    </row>
    <row r="165" spans="1:9" x14ac:dyDescent="0.25">
      <c r="A165" s="53"/>
      <c r="B165" s="49"/>
      <c r="D165" s="12"/>
      <c r="E165" s="59"/>
      <c r="F165"/>
      <c r="G165" s="56"/>
    </row>
    <row r="166" spans="1:9" x14ac:dyDescent="0.25">
      <c r="A166" s="53"/>
      <c r="B166" s="49"/>
      <c r="D166" s="12"/>
      <c r="E166" s="59"/>
      <c r="F166"/>
      <c r="G166" s="56"/>
    </row>
    <row r="167" spans="1:9" x14ac:dyDescent="0.25">
      <c r="A167" s="53"/>
      <c r="B167" s="49"/>
      <c r="D167" s="12"/>
      <c r="E167" s="59"/>
      <c r="F167"/>
      <c r="G167" s="56"/>
      <c r="H167" s="50"/>
      <c r="I167" s="43"/>
    </row>
    <row r="168" spans="1:9" x14ac:dyDescent="0.25">
      <c r="A168" s="2"/>
      <c r="B168" s="1"/>
      <c r="C168" s="2"/>
      <c r="D168" s="1"/>
      <c r="E168" s="1"/>
      <c r="F168"/>
      <c r="G168" s="52"/>
      <c r="H168" s="42"/>
      <c r="I168" s="43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F170"/>
      <c r="G170" s="5"/>
    </row>
    <row r="171" spans="1:9" x14ac:dyDescent="0.25">
      <c r="F171"/>
      <c r="G171" s="5"/>
    </row>
    <row r="172" spans="1:9" x14ac:dyDescent="0.25">
      <c r="F172"/>
      <c r="G172" s="5"/>
    </row>
    <row r="173" spans="1:9" x14ac:dyDescent="0.25">
      <c r="F173"/>
      <c r="G173" s="5"/>
    </row>
    <row r="174" spans="1:9" x14ac:dyDescent="0.25">
      <c r="F174"/>
      <c r="G174" s="5"/>
    </row>
    <row r="175" spans="1:9" x14ac:dyDescent="0.25">
      <c r="F175"/>
      <c r="G175" s="5"/>
    </row>
    <row r="176" spans="1:9" x14ac:dyDescent="0.25">
      <c r="F176"/>
      <c r="G176" s="5"/>
    </row>
    <row r="177" spans="6:7" x14ac:dyDescent="0.25">
      <c r="F177"/>
      <c r="G177" s="5"/>
    </row>
    <row r="178" spans="6:7" x14ac:dyDescent="0.25">
      <c r="F178"/>
      <c r="G178" s="5"/>
    </row>
    <row r="179" spans="6:7" x14ac:dyDescent="0.25">
      <c r="F179"/>
      <c r="G179" s="5"/>
    </row>
    <row r="180" spans="6:7" x14ac:dyDescent="0.25">
      <c r="F180"/>
      <c r="G180" s="5"/>
    </row>
    <row r="181" spans="6:7" x14ac:dyDescent="0.25">
      <c r="F181"/>
      <c r="G181" s="5"/>
    </row>
    <row r="182" spans="6:7" x14ac:dyDescent="0.25">
      <c r="F182"/>
      <c r="G182" s="5"/>
    </row>
    <row r="183" spans="6:7" x14ac:dyDescent="0.25">
      <c r="F183"/>
      <c r="G183" s="5"/>
    </row>
    <row r="184" spans="6:7" x14ac:dyDescent="0.25">
      <c r="F184"/>
      <c r="G184" s="5"/>
    </row>
    <row r="185" spans="6:7" x14ac:dyDescent="0.25">
      <c r="F185"/>
      <c r="G185" s="5"/>
    </row>
    <row r="186" spans="6:7" x14ac:dyDescent="0.25">
      <c r="F186"/>
      <c r="G186" s="5"/>
    </row>
    <row r="187" spans="6:7" x14ac:dyDescent="0.25">
      <c r="F187"/>
      <c r="G187" s="5"/>
    </row>
    <row r="188" spans="6:7" x14ac:dyDescent="0.25">
      <c r="F188"/>
      <c r="G188" s="5"/>
    </row>
    <row r="189" spans="6:7" x14ac:dyDescent="0.25">
      <c r="F189"/>
      <c r="G189" s="5"/>
    </row>
    <row r="190" spans="6:7" x14ac:dyDescent="0.25">
      <c r="F190"/>
      <c r="G190" s="5"/>
    </row>
    <row r="191" spans="6:7" x14ac:dyDescent="0.25">
      <c r="F191"/>
      <c r="G191" s="5"/>
    </row>
    <row r="192" spans="6:7" x14ac:dyDescent="0.25">
      <c r="F192"/>
      <c r="G192" s="5"/>
    </row>
    <row r="193" spans="6:7" x14ac:dyDescent="0.25">
      <c r="F193"/>
      <c r="G193" s="5"/>
    </row>
    <row r="194" spans="6:7" x14ac:dyDescent="0.25">
      <c r="F194"/>
      <c r="G194" s="5"/>
    </row>
    <row r="195" spans="6:7" x14ac:dyDescent="0.25">
      <c r="F195"/>
      <c r="G195" s="5"/>
    </row>
    <row r="196" spans="6:7" x14ac:dyDescent="0.25">
      <c r="F196"/>
      <c r="G196" s="5"/>
    </row>
    <row r="197" spans="6:7" x14ac:dyDescent="0.25">
      <c r="F197"/>
      <c r="G197" s="5"/>
    </row>
    <row r="198" spans="6:7" x14ac:dyDescent="0.25">
      <c r="F198"/>
      <c r="G198" s="5"/>
    </row>
    <row r="199" spans="6:7" x14ac:dyDescent="0.25">
      <c r="F199"/>
      <c r="G199" s="5"/>
    </row>
    <row r="200" spans="6:7" x14ac:dyDescent="0.25">
      <c r="F200"/>
      <c r="G200" s="5"/>
    </row>
    <row r="201" spans="6:7" x14ac:dyDescent="0.25">
      <c r="F201"/>
      <c r="G201" s="5"/>
    </row>
    <row r="202" spans="6:7" x14ac:dyDescent="0.25">
      <c r="F202"/>
      <c r="G202" s="5"/>
    </row>
    <row r="203" spans="6:7" x14ac:dyDescent="0.25">
      <c r="F203"/>
      <c r="G203" s="5"/>
    </row>
    <row r="204" spans="6:7" x14ac:dyDescent="0.25">
      <c r="F204"/>
      <c r="G204" s="5"/>
    </row>
    <row r="205" spans="6:7" x14ac:dyDescent="0.25">
      <c r="F205"/>
      <c r="G205" s="5"/>
    </row>
    <row r="206" spans="6:7" x14ac:dyDescent="0.25">
      <c r="F206"/>
      <c r="G206" s="5"/>
    </row>
    <row r="207" spans="6:7" x14ac:dyDescent="0.25">
      <c r="F207"/>
      <c r="G207" s="5"/>
    </row>
    <row r="208" spans="6:7" x14ac:dyDescent="0.25">
      <c r="F208"/>
      <c r="G208" s="5"/>
    </row>
    <row r="209" spans="6:7" x14ac:dyDescent="0.25">
      <c r="F209"/>
      <c r="G209" s="5"/>
    </row>
    <row r="210" spans="6:7" x14ac:dyDescent="0.25">
      <c r="F210"/>
      <c r="G210" s="5"/>
    </row>
    <row r="211" spans="6:7" x14ac:dyDescent="0.25">
      <c r="F211"/>
      <c r="G211" s="5"/>
    </row>
    <row r="212" spans="6:7" x14ac:dyDescent="0.25">
      <c r="F212"/>
      <c r="G212" s="5"/>
    </row>
    <row r="213" spans="6:7" x14ac:dyDescent="0.25">
      <c r="F213"/>
      <c r="G213" s="5"/>
    </row>
    <row r="214" spans="6:7" x14ac:dyDescent="0.25">
      <c r="F214"/>
      <c r="G214" s="5"/>
    </row>
    <row r="215" spans="6:7" x14ac:dyDescent="0.25">
      <c r="F215"/>
      <c r="G215" s="5"/>
    </row>
    <row r="216" spans="6:7" x14ac:dyDescent="0.25">
      <c r="F216"/>
      <c r="G216" s="5"/>
    </row>
    <row r="217" spans="6:7" x14ac:dyDescent="0.25">
      <c r="F217"/>
      <c r="G217" s="5"/>
    </row>
    <row r="218" spans="6:7" x14ac:dyDescent="0.25">
      <c r="F218"/>
      <c r="G218" s="5"/>
    </row>
    <row r="219" spans="6:7" x14ac:dyDescent="0.25">
      <c r="F219"/>
      <c r="G219" s="5"/>
    </row>
    <row r="220" spans="6:7" x14ac:dyDescent="0.25">
      <c r="F220"/>
      <c r="G220" s="5"/>
    </row>
    <row r="221" spans="6:7" x14ac:dyDescent="0.25">
      <c r="F221"/>
      <c r="G221" s="5"/>
    </row>
    <row r="222" spans="6:7" x14ac:dyDescent="0.25">
      <c r="F222"/>
      <c r="G222" s="5"/>
    </row>
    <row r="223" spans="6:7" x14ac:dyDescent="0.25">
      <c r="F223"/>
      <c r="G223" s="5"/>
    </row>
    <row r="224" spans="6:7" x14ac:dyDescent="0.25">
      <c r="F224"/>
      <c r="G224" s="5"/>
    </row>
    <row r="225" spans="6:7" x14ac:dyDescent="0.25">
      <c r="F225"/>
      <c r="G225" s="5"/>
    </row>
    <row r="226" spans="6:7" x14ac:dyDescent="0.25">
      <c r="F226"/>
      <c r="G226" s="5"/>
    </row>
    <row r="227" spans="6:7" x14ac:dyDescent="0.25">
      <c r="F227"/>
      <c r="G227" s="5"/>
    </row>
    <row r="228" spans="6:7" x14ac:dyDescent="0.25">
      <c r="F228"/>
      <c r="G228" s="5"/>
    </row>
    <row r="229" spans="6:7" x14ac:dyDescent="0.25">
      <c r="F229"/>
      <c r="G229" s="5"/>
    </row>
    <row r="230" spans="6:7" x14ac:dyDescent="0.25">
      <c r="F230"/>
      <c r="G230" s="5"/>
    </row>
    <row r="231" spans="6:7" x14ac:dyDescent="0.25">
      <c r="F231"/>
      <c r="G231" s="5"/>
    </row>
    <row r="232" spans="6:7" x14ac:dyDescent="0.25">
      <c r="F232"/>
      <c r="G232" s="5"/>
    </row>
    <row r="233" spans="6:7" x14ac:dyDescent="0.25">
      <c r="F233"/>
      <c r="G233" s="5"/>
    </row>
    <row r="234" spans="6:7" x14ac:dyDescent="0.25">
      <c r="F234"/>
      <c r="G234" s="5"/>
    </row>
    <row r="235" spans="6:7" x14ac:dyDescent="0.25">
      <c r="F235"/>
      <c r="G235" s="5"/>
    </row>
    <row r="236" spans="6:7" x14ac:dyDescent="0.25">
      <c r="F236"/>
      <c r="G236" s="5"/>
    </row>
    <row r="237" spans="6:7" x14ac:dyDescent="0.25">
      <c r="F237"/>
      <c r="G237" s="5"/>
    </row>
    <row r="238" spans="6:7" x14ac:dyDescent="0.25">
      <c r="F238"/>
      <c r="G238" s="5"/>
    </row>
    <row r="239" spans="6:7" x14ac:dyDescent="0.25">
      <c r="F239"/>
      <c r="G239" s="5"/>
    </row>
    <row r="240" spans="6:7" x14ac:dyDescent="0.25">
      <c r="F240"/>
      <c r="G240" s="5"/>
    </row>
    <row r="241" spans="6:7" x14ac:dyDescent="0.25">
      <c r="F241"/>
      <c r="G241" s="5"/>
    </row>
    <row r="242" spans="6:7" x14ac:dyDescent="0.25">
      <c r="F242"/>
      <c r="G242" s="5"/>
    </row>
    <row r="243" spans="6:7" x14ac:dyDescent="0.25">
      <c r="F243"/>
      <c r="G243" s="5"/>
    </row>
    <row r="244" spans="6:7" x14ac:dyDescent="0.25">
      <c r="F244"/>
      <c r="G244" s="5"/>
    </row>
    <row r="245" spans="6:7" x14ac:dyDescent="0.25">
      <c r="F245"/>
      <c r="G245" s="5"/>
    </row>
    <row r="246" spans="6:7" x14ac:dyDescent="0.25">
      <c r="F246"/>
      <c r="G246" s="5"/>
    </row>
    <row r="247" spans="6:7" x14ac:dyDescent="0.25">
      <c r="F247"/>
      <c r="G247" s="5"/>
    </row>
    <row r="248" spans="6:7" x14ac:dyDescent="0.25">
      <c r="F248"/>
      <c r="G248" s="5"/>
    </row>
    <row r="249" spans="6:7" x14ac:dyDescent="0.25">
      <c r="F249"/>
      <c r="G249" s="5"/>
    </row>
    <row r="250" spans="6:7" x14ac:dyDescent="0.25">
      <c r="F250"/>
      <c r="G250" s="5"/>
    </row>
    <row r="251" spans="6:7" x14ac:dyDescent="0.25">
      <c r="F251"/>
      <c r="G251" s="5"/>
    </row>
    <row r="252" spans="6:7" x14ac:dyDescent="0.25">
      <c r="F252"/>
      <c r="G252" s="5"/>
    </row>
    <row r="253" spans="6:7" x14ac:dyDescent="0.25">
      <c r="F253"/>
      <c r="G253" s="5"/>
    </row>
    <row r="254" spans="6:7" x14ac:dyDescent="0.25">
      <c r="F254"/>
      <c r="G254" s="5"/>
    </row>
    <row r="255" spans="6:7" x14ac:dyDescent="0.25">
      <c r="F255"/>
      <c r="G255" s="5"/>
    </row>
    <row r="256" spans="6:7" x14ac:dyDescent="0.25">
      <c r="F256"/>
      <c r="G256" s="5"/>
    </row>
    <row r="257" spans="6:7" x14ac:dyDescent="0.25">
      <c r="F257"/>
      <c r="G257" s="5"/>
    </row>
    <row r="258" spans="6:7" x14ac:dyDescent="0.25">
      <c r="F258"/>
      <c r="G258" s="5"/>
    </row>
    <row r="259" spans="6:7" x14ac:dyDescent="0.25">
      <c r="F259"/>
      <c r="G259" s="5"/>
    </row>
    <row r="260" spans="6:7" x14ac:dyDescent="0.25">
      <c r="F260"/>
      <c r="G260" s="5"/>
    </row>
    <row r="261" spans="6:7" x14ac:dyDescent="0.25">
      <c r="F261"/>
      <c r="G261" s="5"/>
    </row>
    <row r="262" spans="6:7" x14ac:dyDescent="0.25">
      <c r="F262"/>
      <c r="G262" s="5"/>
    </row>
    <row r="263" spans="6:7" x14ac:dyDescent="0.25">
      <c r="F263"/>
      <c r="G263" s="5"/>
    </row>
    <row r="264" spans="6:7" x14ac:dyDescent="0.25">
      <c r="F264"/>
      <c r="G264" s="5"/>
    </row>
    <row r="265" spans="6:7" x14ac:dyDescent="0.25">
      <c r="F265"/>
      <c r="G265" s="5"/>
    </row>
    <row r="266" spans="6:7" x14ac:dyDescent="0.25">
      <c r="F266"/>
      <c r="G266" s="5"/>
    </row>
    <row r="267" spans="6:7" x14ac:dyDescent="0.25">
      <c r="F267"/>
      <c r="G267" s="5"/>
    </row>
    <row r="268" spans="6:7" x14ac:dyDescent="0.25">
      <c r="F268"/>
      <c r="G268" s="5"/>
    </row>
    <row r="269" spans="6:7" x14ac:dyDescent="0.25">
      <c r="F269"/>
      <c r="G269" s="5"/>
    </row>
    <row r="270" spans="6:7" x14ac:dyDescent="0.25">
      <c r="F270"/>
      <c r="G270" s="5"/>
    </row>
    <row r="271" spans="6:7" x14ac:dyDescent="0.25">
      <c r="F271"/>
      <c r="G271" s="5"/>
    </row>
    <row r="272" spans="6:7" x14ac:dyDescent="0.25">
      <c r="F272"/>
      <c r="G272" s="5"/>
    </row>
    <row r="273" spans="6:7" x14ac:dyDescent="0.25">
      <c r="F273"/>
      <c r="G273" s="5"/>
    </row>
    <row r="274" spans="6:7" x14ac:dyDescent="0.25">
      <c r="F274"/>
      <c r="G274" s="5"/>
    </row>
    <row r="275" spans="6:7" x14ac:dyDescent="0.25">
      <c r="F275"/>
      <c r="G275" s="5"/>
    </row>
    <row r="276" spans="6:7" x14ac:dyDescent="0.25">
      <c r="F276"/>
      <c r="G276" s="5"/>
    </row>
    <row r="277" spans="6:7" x14ac:dyDescent="0.25">
      <c r="F277"/>
      <c r="G277" s="5"/>
    </row>
    <row r="278" spans="6:7" x14ac:dyDescent="0.25">
      <c r="F278"/>
      <c r="G278" s="5"/>
    </row>
    <row r="279" spans="6:7" x14ac:dyDescent="0.25">
      <c r="F279"/>
      <c r="G279" s="5"/>
    </row>
    <row r="280" spans="6:7" x14ac:dyDescent="0.25">
      <c r="F280"/>
      <c r="G280" s="5"/>
    </row>
    <row r="281" spans="6:7" x14ac:dyDescent="0.25">
      <c r="F281"/>
      <c r="G281" s="5"/>
    </row>
    <row r="282" spans="6:7" x14ac:dyDescent="0.25">
      <c r="F282"/>
      <c r="G282" s="5"/>
    </row>
    <row r="283" spans="6:7" x14ac:dyDescent="0.25">
      <c r="F283"/>
      <c r="G283" s="5"/>
    </row>
    <row r="284" spans="6:7" x14ac:dyDescent="0.25">
      <c r="F284"/>
      <c r="G284" s="5"/>
    </row>
    <row r="285" spans="6:7" x14ac:dyDescent="0.25">
      <c r="F285"/>
      <c r="G285" s="5"/>
    </row>
    <row r="286" spans="6:7" x14ac:dyDescent="0.25">
      <c r="F286"/>
      <c r="G286" s="5"/>
    </row>
    <row r="287" spans="6:7" x14ac:dyDescent="0.25">
      <c r="F287"/>
      <c r="G287" s="5"/>
    </row>
    <row r="288" spans="6:7" x14ac:dyDescent="0.25">
      <c r="F288"/>
      <c r="G288" s="5"/>
    </row>
    <row r="289" spans="6:7" x14ac:dyDescent="0.25">
      <c r="F289"/>
      <c r="G289" s="5"/>
    </row>
    <row r="290" spans="6:7" x14ac:dyDescent="0.25">
      <c r="F290"/>
      <c r="G290" s="5"/>
    </row>
    <row r="291" spans="6:7" x14ac:dyDescent="0.25">
      <c r="F291"/>
      <c r="G291" s="5"/>
    </row>
    <row r="292" spans="6:7" x14ac:dyDescent="0.25">
      <c r="F292"/>
      <c r="G292" s="5"/>
    </row>
    <row r="293" spans="6:7" x14ac:dyDescent="0.25">
      <c r="F293"/>
      <c r="G293" s="5"/>
    </row>
    <row r="294" spans="6:7" x14ac:dyDescent="0.25">
      <c r="F294"/>
      <c r="G294" s="5"/>
    </row>
    <row r="295" spans="6:7" x14ac:dyDescent="0.25">
      <c r="F295"/>
      <c r="G295" s="5"/>
    </row>
    <row r="296" spans="6:7" x14ac:dyDescent="0.25">
      <c r="F296"/>
      <c r="G296" s="5"/>
    </row>
    <row r="297" spans="6:7" x14ac:dyDescent="0.25">
      <c r="F297"/>
      <c r="G297" s="5"/>
    </row>
    <row r="298" spans="6:7" x14ac:dyDescent="0.25">
      <c r="F298"/>
      <c r="G298" s="5"/>
    </row>
    <row r="299" spans="6:7" x14ac:dyDescent="0.25">
      <c r="F299"/>
      <c r="G299" s="5"/>
    </row>
    <row r="300" spans="6:7" x14ac:dyDescent="0.25">
      <c r="F300"/>
      <c r="G300" s="5"/>
    </row>
    <row r="301" spans="6:7" x14ac:dyDescent="0.25">
      <c r="F301"/>
      <c r="G301" s="5"/>
    </row>
    <row r="302" spans="6:7" x14ac:dyDescent="0.25">
      <c r="F302"/>
      <c r="G302" s="5"/>
    </row>
    <row r="303" spans="6:7" x14ac:dyDescent="0.25">
      <c r="F303"/>
      <c r="G303" s="5"/>
    </row>
    <row r="304" spans="6:7" x14ac:dyDescent="0.25">
      <c r="F304"/>
      <c r="G304" s="5"/>
    </row>
    <row r="305" spans="6:7" x14ac:dyDescent="0.25">
      <c r="F305"/>
      <c r="G305" s="5"/>
    </row>
    <row r="306" spans="6:7" x14ac:dyDescent="0.25">
      <c r="F306"/>
      <c r="G306" s="5"/>
    </row>
    <row r="307" spans="6:7" x14ac:dyDescent="0.25">
      <c r="F307"/>
      <c r="G307" s="5"/>
    </row>
    <row r="308" spans="6:7" x14ac:dyDescent="0.25">
      <c r="F308"/>
      <c r="G308" s="5"/>
    </row>
    <row r="309" spans="6:7" x14ac:dyDescent="0.25">
      <c r="F309"/>
      <c r="G309" s="5"/>
    </row>
    <row r="310" spans="6:7" x14ac:dyDescent="0.25">
      <c r="F310"/>
      <c r="G310" s="5"/>
    </row>
    <row r="311" spans="6:7" x14ac:dyDescent="0.25">
      <c r="F311"/>
      <c r="G311" s="5"/>
    </row>
    <row r="312" spans="6:7" x14ac:dyDescent="0.25">
      <c r="F312"/>
      <c r="G312" s="5"/>
    </row>
    <row r="313" spans="6:7" x14ac:dyDescent="0.25">
      <c r="F313"/>
      <c r="G313" s="5"/>
    </row>
    <row r="314" spans="6:7" x14ac:dyDescent="0.25">
      <c r="F314"/>
      <c r="G314" s="5"/>
    </row>
    <row r="315" spans="6:7" x14ac:dyDescent="0.25">
      <c r="F315"/>
      <c r="G315" s="5"/>
    </row>
    <row r="316" spans="6:7" x14ac:dyDescent="0.25">
      <c r="F316"/>
      <c r="G316" s="5"/>
    </row>
    <row r="317" spans="6:7" x14ac:dyDescent="0.25">
      <c r="F317"/>
      <c r="G317" s="5"/>
    </row>
    <row r="318" spans="6:7" x14ac:dyDescent="0.25">
      <c r="F318"/>
      <c r="G318" s="5"/>
    </row>
    <row r="319" spans="6:7" x14ac:dyDescent="0.25">
      <c r="F319"/>
      <c r="G319" s="5"/>
    </row>
    <row r="320" spans="6:7" x14ac:dyDescent="0.25">
      <c r="F320"/>
      <c r="G320" s="5"/>
    </row>
    <row r="321" spans="6:7" x14ac:dyDescent="0.25">
      <c r="F321"/>
      <c r="G321" s="5"/>
    </row>
    <row r="322" spans="6:7" x14ac:dyDescent="0.25">
      <c r="F322"/>
      <c r="G322" s="5"/>
    </row>
    <row r="323" spans="6:7" x14ac:dyDescent="0.25">
      <c r="F323"/>
      <c r="G323" s="5"/>
    </row>
    <row r="324" spans="6:7" x14ac:dyDescent="0.25">
      <c r="F324"/>
      <c r="G324" s="5"/>
    </row>
    <row r="325" spans="6:7" x14ac:dyDescent="0.25">
      <c r="F325"/>
      <c r="G325" s="5"/>
    </row>
    <row r="326" spans="6:7" x14ac:dyDescent="0.25">
      <c r="F326"/>
      <c r="G326" s="5"/>
    </row>
    <row r="327" spans="6:7" x14ac:dyDescent="0.25">
      <c r="F327"/>
      <c r="G327" s="5"/>
    </row>
    <row r="328" spans="6:7" x14ac:dyDescent="0.25">
      <c r="F328"/>
      <c r="G328" s="5"/>
    </row>
    <row r="329" spans="6:7" x14ac:dyDescent="0.25">
      <c r="F329"/>
      <c r="G329" s="5"/>
    </row>
    <row r="330" spans="6:7" x14ac:dyDescent="0.25">
      <c r="F330"/>
      <c r="G330" s="5"/>
    </row>
    <row r="331" spans="6:7" x14ac:dyDescent="0.25">
      <c r="F331"/>
      <c r="G331" s="5"/>
    </row>
    <row r="332" spans="6:7" x14ac:dyDescent="0.25">
      <c r="F332"/>
      <c r="G332" s="5"/>
    </row>
    <row r="333" spans="6:7" x14ac:dyDescent="0.25">
      <c r="F333"/>
      <c r="G333" s="5"/>
    </row>
    <row r="334" spans="6:7" x14ac:dyDescent="0.25">
      <c r="F334"/>
      <c r="G334" s="5"/>
    </row>
    <row r="335" spans="6:7" x14ac:dyDescent="0.25">
      <c r="F335"/>
      <c r="G335" s="5"/>
    </row>
    <row r="336" spans="6:7" x14ac:dyDescent="0.25">
      <c r="F336"/>
      <c r="G336" s="5"/>
    </row>
    <row r="337" spans="6:7" x14ac:dyDescent="0.25">
      <c r="F337"/>
      <c r="G337" s="5"/>
    </row>
    <row r="338" spans="6:7" x14ac:dyDescent="0.25">
      <c r="F338"/>
      <c r="G338" s="5"/>
    </row>
    <row r="339" spans="6:7" x14ac:dyDescent="0.25">
      <c r="F339"/>
      <c r="G339" s="5"/>
    </row>
    <row r="340" spans="6:7" x14ac:dyDescent="0.25">
      <c r="F340"/>
      <c r="G340" s="5"/>
    </row>
    <row r="341" spans="6:7" x14ac:dyDescent="0.25">
      <c r="F341"/>
      <c r="G341" s="5"/>
    </row>
    <row r="342" spans="6:7" x14ac:dyDescent="0.25">
      <c r="F342"/>
      <c r="G342" s="5"/>
    </row>
    <row r="343" spans="6:7" x14ac:dyDescent="0.25">
      <c r="F343"/>
      <c r="G343" s="5"/>
    </row>
    <row r="344" spans="6:7" x14ac:dyDescent="0.25">
      <c r="F344"/>
      <c r="G344" s="5"/>
    </row>
    <row r="345" spans="6:7" x14ac:dyDescent="0.25">
      <c r="F345"/>
      <c r="G345" s="5"/>
    </row>
    <row r="346" spans="6:7" x14ac:dyDescent="0.25">
      <c r="F346"/>
      <c r="G346" s="5"/>
    </row>
    <row r="347" spans="6:7" x14ac:dyDescent="0.25">
      <c r="F347"/>
      <c r="G347" s="5"/>
    </row>
    <row r="348" spans="6:7" x14ac:dyDescent="0.25">
      <c r="F348"/>
      <c r="G348" s="5"/>
    </row>
    <row r="349" spans="6:7" x14ac:dyDescent="0.25">
      <c r="F349"/>
      <c r="G349" s="5"/>
    </row>
    <row r="350" spans="6:7" x14ac:dyDescent="0.25">
      <c r="F350"/>
      <c r="G350" s="5"/>
    </row>
    <row r="351" spans="6:7" x14ac:dyDescent="0.25">
      <c r="F351"/>
      <c r="G351" s="5"/>
    </row>
    <row r="352" spans="6:7" x14ac:dyDescent="0.25">
      <c r="F352"/>
      <c r="G352" s="5"/>
    </row>
    <row r="353" spans="6:7" x14ac:dyDescent="0.25">
      <c r="F353"/>
      <c r="G353" s="5"/>
    </row>
    <row r="354" spans="6:7" x14ac:dyDescent="0.25">
      <c r="F354"/>
      <c r="G354" s="5"/>
    </row>
    <row r="355" spans="6:7" x14ac:dyDescent="0.25">
      <c r="F355"/>
      <c r="G355" s="5"/>
    </row>
    <row r="356" spans="6:7" x14ac:dyDescent="0.25">
      <c r="F356"/>
      <c r="G356" s="5"/>
    </row>
    <row r="357" spans="6:7" x14ac:dyDescent="0.25">
      <c r="F357"/>
      <c r="G357" s="5"/>
    </row>
    <row r="358" spans="6:7" x14ac:dyDescent="0.25">
      <c r="F358"/>
      <c r="G358" s="5"/>
    </row>
    <row r="359" spans="6:7" x14ac:dyDescent="0.25">
      <c r="F359"/>
      <c r="G359" s="5"/>
    </row>
    <row r="360" spans="6:7" x14ac:dyDescent="0.25">
      <c r="F360"/>
      <c r="G360" s="5"/>
    </row>
    <row r="361" spans="6:7" x14ac:dyDescent="0.25">
      <c r="F361"/>
      <c r="G361" s="5"/>
    </row>
    <row r="362" spans="6:7" x14ac:dyDescent="0.25">
      <c r="F362"/>
      <c r="G362" s="5"/>
    </row>
    <row r="363" spans="6:7" x14ac:dyDescent="0.25">
      <c r="F363"/>
      <c r="G363" s="5"/>
    </row>
    <row r="364" spans="6:7" x14ac:dyDescent="0.25">
      <c r="F364"/>
      <c r="G364" s="5"/>
    </row>
    <row r="365" spans="6:7" x14ac:dyDescent="0.25">
      <c r="F365"/>
      <c r="G365" s="5"/>
    </row>
    <row r="366" spans="6:7" x14ac:dyDescent="0.25">
      <c r="F366"/>
      <c r="G366" s="5"/>
    </row>
    <row r="367" spans="6:7" x14ac:dyDescent="0.25">
      <c r="F367"/>
      <c r="G367" s="5"/>
    </row>
    <row r="368" spans="6:7" x14ac:dyDescent="0.25">
      <c r="F368"/>
      <c r="G368" s="5"/>
    </row>
    <row r="369" spans="6:7" x14ac:dyDescent="0.25">
      <c r="F369"/>
      <c r="G369" s="5"/>
    </row>
    <row r="370" spans="6:7" x14ac:dyDescent="0.25">
      <c r="F370"/>
      <c r="G370" s="5"/>
    </row>
    <row r="371" spans="6:7" x14ac:dyDescent="0.25">
      <c r="F371"/>
      <c r="G371" s="5"/>
    </row>
    <row r="372" spans="6:7" x14ac:dyDescent="0.25">
      <c r="F372"/>
      <c r="G372" s="5"/>
    </row>
    <row r="373" spans="6:7" x14ac:dyDescent="0.25">
      <c r="F373"/>
      <c r="G373" s="5"/>
    </row>
    <row r="374" spans="6:7" x14ac:dyDescent="0.25">
      <c r="F374"/>
      <c r="G374" s="5"/>
    </row>
    <row r="375" spans="6:7" x14ac:dyDescent="0.25">
      <c r="F375"/>
      <c r="G375" s="5"/>
    </row>
    <row r="376" spans="6:7" x14ac:dyDescent="0.25">
      <c r="F376"/>
      <c r="G376" s="5"/>
    </row>
    <row r="377" spans="6:7" x14ac:dyDescent="0.25">
      <c r="F377"/>
      <c r="G377" s="5"/>
    </row>
    <row r="378" spans="6:7" x14ac:dyDescent="0.25">
      <c r="F378"/>
      <c r="G378" s="5"/>
    </row>
    <row r="379" spans="6:7" x14ac:dyDescent="0.25">
      <c r="F379"/>
      <c r="G379" s="5"/>
    </row>
    <row r="380" spans="6:7" x14ac:dyDescent="0.25">
      <c r="F380"/>
      <c r="G380" s="5"/>
    </row>
    <row r="381" spans="6:7" x14ac:dyDescent="0.25">
      <c r="F381"/>
      <c r="G381" s="5"/>
    </row>
    <row r="382" spans="6:7" x14ac:dyDescent="0.25">
      <c r="F382"/>
      <c r="G382" s="5"/>
    </row>
    <row r="383" spans="6:7" x14ac:dyDescent="0.25">
      <c r="F383"/>
      <c r="G383" s="5"/>
    </row>
    <row r="384" spans="6:7" x14ac:dyDescent="0.25">
      <c r="F384"/>
      <c r="G384" s="5"/>
    </row>
    <row r="385" spans="6:7" x14ac:dyDescent="0.25">
      <c r="F385"/>
      <c r="G385" s="5"/>
    </row>
    <row r="386" spans="6:7" x14ac:dyDescent="0.25">
      <c r="F386"/>
      <c r="G386" s="5"/>
    </row>
    <row r="387" spans="6:7" x14ac:dyDescent="0.25">
      <c r="F387"/>
      <c r="G387" s="5"/>
    </row>
    <row r="388" spans="6:7" x14ac:dyDescent="0.25">
      <c r="F388"/>
      <c r="G388" s="5"/>
    </row>
    <row r="389" spans="6:7" x14ac:dyDescent="0.25">
      <c r="F389"/>
      <c r="G389" s="5"/>
    </row>
    <row r="390" spans="6:7" x14ac:dyDescent="0.25">
      <c r="F390"/>
      <c r="G390" s="5"/>
    </row>
    <row r="391" spans="6:7" x14ac:dyDescent="0.25">
      <c r="F391"/>
      <c r="G391" s="5"/>
    </row>
    <row r="392" spans="6:7" x14ac:dyDescent="0.25">
      <c r="F392"/>
      <c r="G392" s="5"/>
    </row>
    <row r="393" spans="6:7" x14ac:dyDescent="0.25">
      <c r="F393"/>
      <c r="G393" s="5"/>
    </row>
    <row r="394" spans="6:7" x14ac:dyDescent="0.25">
      <c r="F394"/>
      <c r="G394" s="5"/>
    </row>
    <row r="395" spans="6:7" x14ac:dyDescent="0.25">
      <c r="F395"/>
      <c r="G395" s="5"/>
    </row>
    <row r="396" spans="6:7" x14ac:dyDescent="0.25">
      <c r="F396"/>
      <c r="G396" s="5"/>
    </row>
    <row r="397" spans="6:7" x14ac:dyDescent="0.25">
      <c r="F397"/>
      <c r="G397" s="5"/>
    </row>
    <row r="398" spans="6:7" x14ac:dyDescent="0.25">
      <c r="F398"/>
      <c r="G398" s="5"/>
    </row>
    <row r="399" spans="6:7" x14ac:dyDescent="0.25">
      <c r="F399"/>
      <c r="G399" s="5"/>
    </row>
    <row r="400" spans="6:7" x14ac:dyDescent="0.25">
      <c r="F400"/>
      <c r="G400" s="5"/>
    </row>
    <row r="401" spans="6:7" x14ac:dyDescent="0.25">
      <c r="F401"/>
      <c r="G401" s="5"/>
    </row>
    <row r="402" spans="6:7" x14ac:dyDescent="0.25">
      <c r="F402"/>
      <c r="G402" s="5"/>
    </row>
    <row r="403" spans="6:7" x14ac:dyDescent="0.25">
      <c r="F403"/>
      <c r="G403" s="5"/>
    </row>
    <row r="404" spans="6:7" x14ac:dyDescent="0.25">
      <c r="F404"/>
      <c r="G404" s="5"/>
    </row>
    <row r="405" spans="6:7" x14ac:dyDescent="0.25">
      <c r="F405"/>
      <c r="G405" s="5"/>
    </row>
    <row r="406" spans="6:7" x14ac:dyDescent="0.25">
      <c r="F406"/>
      <c r="G406" s="5"/>
    </row>
    <row r="407" spans="6:7" x14ac:dyDescent="0.25">
      <c r="F407"/>
      <c r="G407" s="5"/>
    </row>
    <row r="408" spans="6:7" x14ac:dyDescent="0.25">
      <c r="F408"/>
      <c r="G408" s="5"/>
    </row>
    <row r="409" spans="6:7" x14ac:dyDescent="0.25">
      <c r="F409"/>
      <c r="G409" s="5"/>
    </row>
    <row r="410" spans="6:7" x14ac:dyDescent="0.25">
      <c r="F410"/>
      <c r="G410" s="5"/>
    </row>
    <row r="411" spans="6:7" x14ac:dyDescent="0.25">
      <c r="F411"/>
      <c r="G411" s="5"/>
    </row>
    <row r="412" spans="6:7" x14ac:dyDescent="0.25">
      <c r="F412"/>
      <c r="G412" s="5"/>
    </row>
    <row r="413" spans="6:7" x14ac:dyDescent="0.25">
      <c r="F413"/>
      <c r="G413" s="5"/>
    </row>
    <row r="414" spans="6:7" x14ac:dyDescent="0.25">
      <c r="G414" s="5"/>
    </row>
    <row r="415" spans="6:7" x14ac:dyDescent="0.25">
      <c r="G415" s="5"/>
    </row>
    <row r="416" spans="6:7" x14ac:dyDescent="0.25">
      <c r="G416" s="5"/>
    </row>
    <row r="417" spans="7:7" x14ac:dyDescent="0.25">
      <c r="G417" s="5"/>
    </row>
    <row r="418" spans="7:7" x14ac:dyDescent="0.25">
      <c r="G418" s="5"/>
    </row>
    <row r="419" spans="7:7" x14ac:dyDescent="0.25">
      <c r="G419" s="5"/>
    </row>
    <row r="420" spans="7:7" x14ac:dyDescent="0.25">
      <c r="G420" s="5"/>
    </row>
    <row r="421" spans="7:7" x14ac:dyDescent="0.25">
      <c r="G421" s="5"/>
    </row>
    <row r="422" spans="7:7" x14ac:dyDescent="0.25">
      <c r="G422" s="5"/>
    </row>
    <row r="423" spans="7:7" x14ac:dyDescent="0.25">
      <c r="G423" s="5"/>
    </row>
    <row r="424" spans="7:7" x14ac:dyDescent="0.25">
      <c r="G424" s="5"/>
    </row>
    <row r="425" spans="7:7" x14ac:dyDescent="0.25">
      <c r="G425" s="5"/>
    </row>
    <row r="426" spans="7:7" x14ac:dyDescent="0.25">
      <c r="G426" s="5"/>
    </row>
    <row r="427" spans="7:7" x14ac:dyDescent="0.25">
      <c r="G427" s="5"/>
    </row>
    <row r="428" spans="7:7" x14ac:dyDescent="0.25">
      <c r="G428" s="5"/>
    </row>
    <row r="429" spans="7:7" x14ac:dyDescent="0.25">
      <c r="G429" s="5"/>
    </row>
    <row r="430" spans="7:7" x14ac:dyDescent="0.25">
      <c r="G430" s="5"/>
    </row>
    <row r="431" spans="7:7" x14ac:dyDescent="0.25">
      <c r="G431" s="5"/>
    </row>
    <row r="432" spans="7:7" x14ac:dyDescent="0.25">
      <c r="G432" s="5"/>
    </row>
    <row r="433" spans="7:7" x14ac:dyDescent="0.25">
      <c r="G433" s="5"/>
    </row>
    <row r="434" spans="7:7" x14ac:dyDescent="0.25">
      <c r="G434" s="5"/>
    </row>
    <row r="435" spans="7:7" x14ac:dyDescent="0.25">
      <c r="G435" s="5"/>
    </row>
    <row r="436" spans="7:7" x14ac:dyDescent="0.25">
      <c r="G436" s="5"/>
    </row>
    <row r="437" spans="7:7" x14ac:dyDescent="0.25">
      <c r="G437" s="5"/>
    </row>
    <row r="438" spans="7:7" x14ac:dyDescent="0.25">
      <c r="G438" s="5"/>
    </row>
    <row r="439" spans="7:7" x14ac:dyDescent="0.25">
      <c r="G439" s="5"/>
    </row>
    <row r="440" spans="7:7" x14ac:dyDescent="0.25">
      <c r="G440" s="5"/>
    </row>
    <row r="441" spans="7:7" x14ac:dyDescent="0.25">
      <c r="G441" s="5"/>
    </row>
    <row r="442" spans="7:7" x14ac:dyDescent="0.25">
      <c r="G442" s="5"/>
    </row>
    <row r="443" spans="7:7" x14ac:dyDescent="0.25">
      <c r="G443" s="5"/>
    </row>
    <row r="444" spans="7:7" x14ac:dyDescent="0.25">
      <c r="G444" s="5"/>
    </row>
    <row r="445" spans="7:7" x14ac:dyDescent="0.25">
      <c r="G445" s="5"/>
    </row>
    <row r="446" spans="7:7" x14ac:dyDescent="0.25">
      <c r="G446" s="5"/>
    </row>
    <row r="447" spans="7:7" x14ac:dyDescent="0.25">
      <c r="G447" s="5"/>
    </row>
    <row r="448" spans="7:7" x14ac:dyDescent="0.25">
      <c r="G448" s="5"/>
    </row>
    <row r="449" spans="7:7" x14ac:dyDescent="0.25">
      <c r="G449" s="5"/>
    </row>
    <row r="450" spans="7:7" x14ac:dyDescent="0.25">
      <c r="G450" s="5"/>
    </row>
    <row r="451" spans="7:7" x14ac:dyDescent="0.25">
      <c r="G451" s="5"/>
    </row>
    <row r="452" spans="7:7" x14ac:dyDescent="0.25">
      <c r="G452" s="5"/>
    </row>
    <row r="453" spans="7:7" x14ac:dyDescent="0.25">
      <c r="G453" s="5"/>
    </row>
    <row r="454" spans="7:7" x14ac:dyDescent="0.25">
      <c r="G454" s="5"/>
    </row>
    <row r="455" spans="7:7" x14ac:dyDescent="0.25">
      <c r="G455" s="5"/>
    </row>
    <row r="456" spans="7:7" x14ac:dyDescent="0.25">
      <c r="G456" s="5"/>
    </row>
    <row r="457" spans="7:7" x14ac:dyDescent="0.25">
      <c r="G457" s="5"/>
    </row>
    <row r="458" spans="7:7" x14ac:dyDescent="0.25">
      <c r="G458" s="5"/>
    </row>
    <row r="459" spans="7:7" x14ac:dyDescent="0.25">
      <c r="G459" s="5"/>
    </row>
    <row r="460" spans="7:7" x14ac:dyDescent="0.25">
      <c r="G460" s="5"/>
    </row>
    <row r="461" spans="7:7" x14ac:dyDescent="0.25">
      <c r="G461" s="5"/>
    </row>
    <row r="462" spans="7:7" x14ac:dyDescent="0.25">
      <c r="G462" s="5"/>
    </row>
    <row r="463" spans="7:7" x14ac:dyDescent="0.25">
      <c r="G463" s="5"/>
    </row>
    <row r="464" spans="7:7" x14ac:dyDescent="0.25">
      <c r="G464" s="5"/>
    </row>
    <row r="465" spans="7:7" x14ac:dyDescent="0.25">
      <c r="G465" s="5"/>
    </row>
    <row r="466" spans="7:7" x14ac:dyDescent="0.25">
      <c r="G466" s="5"/>
    </row>
    <row r="467" spans="7:7" x14ac:dyDescent="0.25">
      <c r="G467" s="5"/>
    </row>
    <row r="468" spans="7:7" x14ac:dyDescent="0.25">
      <c r="G468" s="5"/>
    </row>
    <row r="469" spans="7:7" x14ac:dyDescent="0.25">
      <c r="G469" s="5"/>
    </row>
    <row r="470" spans="7:7" x14ac:dyDescent="0.25">
      <c r="G470" s="5"/>
    </row>
    <row r="471" spans="7:7" x14ac:dyDescent="0.25">
      <c r="G471" s="5"/>
    </row>
    <row r="472" spans="7:7" x14ac:dyDescent="0.25">
      <c r="G472" s="5"/>
    </row>
    <row r="473" spans="7:7" x14ac:dyDescent="0.25">
      <c r="G473" s="5"/>
    </row>
    <row r="474" spans="7:7" x14ac:dyDescent="0.25">
      <c r="G474" s="5"/>
    </row>
    <row r="475" spans="7:7" x14ac:dyDescent="0.25">
      <c r="G475" s="5"/>
    </row>
    <row r="476" spans="7:7" x14ac:dyDescent="0.25">
      <c r="G476" s="5"/>
    </row>
    <row r="477" spans="7:7" x14ac:dyDescent="0.25">
      <c r="G477" s="5"/>
    </row>
    <row r="478" spans="7:7" x14ac:dyDescent="0.25">
      <c r="G478" s="5"/>
    </row>
    <row r="479" spans="7:7" x14ac:dyDescent="0.25">
      <c r="G479" s="5"/>
    </row>
    <row r="480" spans="7:7" x14ac:dyDescent="0.25">
      <c r="G480" s="5"/>
    </row>
    <row r="481" spans="7:7" x14ac:dyDescent="0.25">
      <c r="G481" s="5"/>
    </row>
    <row r="482" spans="7:7" x14ac:dyDescent="0.25">
      <c r="G482" s="5"/>
    </row>
    <row r="483" spans="7:7" x14ac:dyDescent="0.25">
      <c r="G483" s="5"/>
    </row>
    <row r="484" spans="7:7" x14ac:dyDescent="0.25">
      <c r="G484" s="5"/>
    </row>
    <row r="485" spans="7:7" x14ac:dyDescent="0.25">
      <c r="G485" s="5"/>
    </row>
    <row r="486" spans="7:7" x14ac:dyDescent="0.25">
      <c r="G486" s="5"/>
    </row>
    <row r="487" spans="7:7" x14ac:dyDescent="0.25">
      <c r="G487" s="5"/>
    </row>
    <row r="488" spans="7:7" x14ac:dyDescent="0.25">
      <c r="G488" s="5"/>
    </row>
    <row r="489" spans="7:7" x14ac:dyDescent="0.25">
      <c r="G489" s="5"/>
    </row>
    <row r="490" spans="7:7" x14ac:dyDescent="0.25">
      <c r="G490" s="5"/>
    </row>
    <row r="491" spans="7:7" x14ac:dyDescent="0.25">
      <c r="G491" s="5"/>
    </row>
    <row r="492" spans="7:7" x14ac:dyDescent="0.25">
      <c r="G492" s="5"/>
    </row>
    <row r="493" spans="7:7" x14ac:dyDescent="0.25">
      <c r="G493" s="5"/>
    </row>
    <row r="494" spans="7:7" x14ac:dyDescent="0.25">
      <c r="G494" s="5"/>
    </row>
    <row r="495" spans="7:7" x14ac:dyDescent="0.25">
      <c r="G495" s="5"/>
    </row>
    <row r="496" spans="7:7" x14ac:dyDescent="0.25">
      <c r="G496" s="5"/>
    </row>
    <row r="497" spans="7:7" x14ac:dyDescent="0.25">
      <c r="G497" s="5"/>
    </row>
    <row r="498" spans="7:7" x14ac:dyDescent="0.25">
      <c r="G498" s="5"/>
    </row>
    <row r="499" spans="7:7" x14ac:dyDescent="0.25">
      <c r="G499" s="5"/>
    </row>
    <row r="500" spans="7:7" x14ac:dyDescent="0.25">
      <c r="G500" s="5"/>
    </row>
    <row r="501" spans="7:7" x14ac:dyDescent="0.25">
      <c r="G501" s="5"/>
    </row>
    <row r="502" spans="7:7" x14ac:dyDescent="0.25">
      <c r="G502" s="5"/>
    </row>
    <row r="503" spans="7:7" x14ac:dyDescent="0.25">
      <c r="G503" s="5"/>
    </row>
    <row r="504" spans="7:7" x14ac:dyDescent="0.25">
      <c r="G504" s="5"/>
    </row>
    <row r="505" spans="7:7" x14ac:dyDescent="0.25">
      <c r="G505" s="5"/>
    </row>
    <row r="506" spans="7:7" x14ac:dyDescent="0.25">
      <c r="G506" s="5"/>
    </row>
    <row r="507" spans="7:7" x14ac:dyDescent="0.25">
      <c r="G507" s="5"/>
    </row>
    <row r="508" spans="7:7" x14ac:dyDescent="0.25">
      <c r="G508" s="5"/>
    </row>
    <row r="509" spans="7:7" x14ac:dyDescent="0.25">
      <c r="G509" s="5"/>
    </row>
    <row r="510" spans="7:7" x14ac:dyDescent="0.25">
      <c r="G510" s="5"/>
    </row>
    <row r="511" spans="7:7" x14ac:dyDescent="0.25">
      <c r="G511" s="5"/>
    </row>
    <row r="512" spans="7:7" x14ac:dyDescent="0.25">
      <c r="G512" s="5"/>
    </row>
    <row r="513" spans="7:7" x14ac:dyDescent="0.25">
      <c r="G513" s="5"/>
    </row>
    <row r="514" spans="7:7" x14ac:dyDescent="0.25">
      <c r="G514" s="5"/>
    </row>
    <row r="515" spans="7:7" x14ac:dyDescent="0.25">
      <c r="G515" s="5"/>
    </row>
    <row r="516" spans="7:7" x14ac:dyDescent="0.25">
      <c r="G516" s="5"/>
    </row>
    <row r="517" spans="7:7" x14ac:dyDescent="0.25">
      <c r="G517" s="5"/>
    </row>
    <row r="518" spans="7:7" x14ac:dyDescent="0.25">
      <c r="G518" s="5"/>
    </row>
    <row r="519" spans="7:7" x14ac:dyDescent="0.25">
      <c r="G519" s="5"/>
    </row>
    <row r="520" spans="7:7" x14ac:dyDescent="0.25">
      <c r="G520" s="5"/>
    </row>
    <row r="521" spans="7:7" x14ac:dyDescent="0.25">
      <c r="G521" s="5"/>
    </row>
    <row r="522" spans="7:7" x14ac:dyDescent="0.25">
      <c r="G522" s="5"/>
    </row>
    <row r="523" spans="7:7" x14ac:dyDescent="0.25">
      <c r="G523" s="5"/>
    </row>
    <row r="524" spans="7:7" x14ac:dyDescent="0.25">
      <c r="G524" s="5"/>
    </row>
    <row r="525" spans="7:7" x14ac:dyDescent="0.25">
      <c r="G525" s="5"/>
    </row>
    <row r="526" spans="7:7" x14ac:dyDescent="0.25">
      <c r="G526" s="5"/>
    </row>
    <row r="527" spans="7:7" x14ac:dyDescent="0.25">
      <c r="G527" s="5"/>
    </row>
    <row r="528" spans="7:7" x14ac:dyDescent="0.25">
      <c r="G528" s="5"/>
    </row>
    <row r="529" spans="7:7" x14ac:dyDescent="0.25">
      <c r="G529" s="5"/>
    </row>
    <row r="530" spans="7:7" x14ac:dyDescent="0.25">
      <c r="G530" s="5"/>
    </row>
    <row r="531" spans="7:7" x14ac:dyDescent="0.25">
      <c r="G531" s="5"/>
    </row>
    <row r="532" spans="7:7" x14ac:dyDescent="0.25">
      <c r="G532" s="5"/>
    </row>
    <row r="533" spans="7:7" x14ac:dyDescent="0.25">
      <c r="G533" s="5"/>
    </row>
    <row r="534" spans="7:7" x14ac:dyDescent="0.25">
      <c r="G534" s="5"/>
    </row>
    <row r="535" spans="7:7" x14ac:dyDescent="0.25">
      <c r="G535" s="5"/>
    </row>
    <row r="536" spans="7:7" x14ac:dyDescent="0.25">
      <c r="G536" s="5"/>
    </row>
    <row r="537" spans="7:7" x14ac:dyDescent="0.25">
      <c r="G537" s="5"/>
    </row>
    <row r="538" spans="7:7" x14ac:dyDescent="0.25">
      <c r="G538" s="5"/>
    </row>
    <row r="539" spans="7:7" x14ac:dyDescent="0.25">
      <c r="G539" s="5"/>
    </row>
    <row r="540" spans="7:7" x14ac:dyDescent="0.25">
      <c r="G540" s="5"/>
    </row>
    <row r="541" spans="7:7" x14ac:dyDescent="0.25">
      <c r="G541" s="5"/>
    </row>
    <row r="542" spans="7:7" x14ac:dyDescent="0.25">
      <c r="G542" s="5"/>
    </row>
    <row r="543" spans="7:7" x14ac:dyDescent="0.25">
      <c r="G543" s="5"/>
    </row>
    <row r="544" spans="7:7" x14ac:dyDescent="0.25">
      <c r="G544" s="5"/>
    </row>
    <row r="545" spans="7:7" x14ac:dyDescent="0.25">
      <c r="G545" s="5"/>
    </row>
    <row r="546" spans="7:7" x14ac:dyDescent="0.25">
      <c r="G546" s="5"/>
    </row>
    <row r="547" spans="7:7" x14ac:dyDescent="0.25">
      <c r="G547" s="5"/>
    </row>
    <row r="548" spans="7:7" x14ac:dyDescent="0.25">
      <c r="G548" s="5"/>
    </row>
    <row r="549" spans="7:7" x14ac:dyDescent="0.25">
      <c r="G549" s="5"/>
    </row>
    <row r="550" spans="7:7" x14ac:dyDescent="0.25">
      <c r="G550" s="5"/>
    </row>
    <row r="551" spans="7:7" x14ac:dyDescent="0.25">
      <c r="G551" s="5"/>
    </row>
    <row r="552" spans="7:7" x14ac:dyDescent="0.25">
      <c r="G552" s="5"/>
    </row>
    <row r="553" spans="7:7" x14ac:dyDescent="0.25">
      <c r="G553" s="5"/>
    </row>
    <row r="554" spans="7:7" x14ac:dyDescent="0.25">
      <c r="G554" s="5"/>
    </row>
    <row r="555" spans="7:7" x14ac:dyDescent="0.25">
      <c r="G555" s="5"/>
    </row>
    <row r="556" spans="7:7" x14ac:dyDescent="0.25">
      <c r="G556" s="5"/>
    </row>
    <row r="557" spans="7:7" x14ac:dyDescent="0.25">
      <c r="G557" s="5"/>
    </row>
    <row r="558" spans="7:7" x14ac:dyDescent="0.25">
      <c r="G558" s="5"/>
    </row>
    <row r="559" spans="7:7" x14ac:dyDescent="0.25">
      <c r="G559" s="5"/>
    </row>
    <row r="560" spans="7:7" x14ac:dyDescent="0.25">
      <c r="G560" s="5"/>
    </row>
    <row r="561" spans="7:7" x14ac:dyDescent="0.25">
      <c r="G561" s="5"/>
    </row>
    <row r="562" spans="7:7" x14ac:dyDescent="0.25">
      <c r="G562" s="5"/>
    </row>
    <row r="563" spans="7:7" x14ac:dyDescent="0.25">
      <c r="G563" s="5"/>
    </row>
    <row r="564" spans="7:7" x14ac:dyDescent="0.25">
      <c r="G564" s="5"/>
    </row>
    <row r="565" spans="7:7" x14ac:dyDescent="0.25">
      <c r="G565" s="5"/>
    </row>
    <row r="566" spans="7:7" x14ac:dyDescent="0.25">
      <c r="G566" s="5"/>
    </row>
    <row r="567" spans="7:7" x14ac:dyDescent="0.25">
      <c r="G567" s="5"/>
    </row>
    <row r="568" spans="7:7" x14ac:dyDescent="0.25">
      <c r="G568" s="5"/>
    </row>
    <row r="569" spans="7:7" x14ac:dyDescent="0.25">
      <c r="G569" s="5"/>
    </row>
    <row r="570" spans="7:7" x14ac:dyDescent="0.25">
      <c r="G570" s="5"/>
    </row>
    <row r="571" spans="7:7" x14ac:dyDescent="0.25">
      <c r="G571" s="5"/>
    </row>
    <row r="572" spans="7:7" x14ac:dyDescent="0.25">
      <c r="G572" s="5"/>
    </row>
    <row r="573" spans="7:7" x14ac:dyDescent="0.25">
      <c r="G573" s="5"/>
    </row>
    <row r="574" spans="7:7" x14ac:dyDescent="0.25">
      <c r="G574" s="5"/>
    </row>
    <row r="575" spans="7:7" x14ac:dyDescent="0.25">
      <c r="G575" s="5"/>
    </row>
    <row r="576" spans="7:7" x14ac:dyDescent="0.25">
      <c r="G576" s="5"/>
    </row>
    <row r="577" spans="7:7" x14ac:dyDescent="0.25">
      <c r="G577" s="5"/>
    </row>
    <row r="578" spans="7:7" x14ac:dyDescent="0.25">
      <c r="G578" s="5"/>
    </row>
    <row r="579" spans="7:7" x14ac:dyDescent="0.25">
      <c r="G579" s="5"/>
    </row>
    <row r="580" spans="7:7" x14ac:dyDescent="0.25">
      <c r="G580" s="5"/>
    </row>
    <row r="581" spans="7:7" x14ac:dyDescent="0.25">
      <c r="G581" s="5"/>
    </row>
    <row r="582" spans="7:7" x14ac:dyDescent="0.25">
      <c r="G582" s="5"/>
    </row>
    <row r="583" spans="7:7" x14ac:dyDescent="0.25">
      <c r="G583" s="5"/>
    </row>
    <row r="584" spans="7:7" x14ac:dyDescent="0.25">
      <c r="G584" s="5"/>
    </row>
    <row r="585" spans="7:7" x14ac:dyDescent="0.25">
      <c r="G585" s="5"/>
    </row>
    <row r="586" spans="7:7" x14ac:dyDescent="0.25">
      <c r="G586" s="5"/>
    </row>
    <row r="587" spans="7:7" x14ac:dyDescent="0.25">
      <c r="G587" s="5"/>
    </row>
    <row r="588" spans="7:7" x14ac:dyDescent="0.25">
      <c r="G588" s="5"/>
    </row>
    <row r="589" spans="7:7" x14ac:dyDescent="0.25">
      <c r="G589" s="5"/>
    </row>
    <row r="590" spans="7:7" x14ac:dyDescent="0.25">
      <c r="G590" s="5"/>
    </row>
    <row r="591" spans="7:7" x14ac:dyDescent="0.25">
      <c r="G591" s="5"/>
    </row>
    <row r="592" spans="7:7" x14ac:dyDescent="0.25">
      <c r="G592" s="5"/>
    </row>
    <row r="593" spans="7:7" x14ac:dyDescent="0.25">
      <c r="G593" s="5"/>
    </row>
    <row r="594" spans="7:7" x14ac:dyDescent="0.25">
      <c r="G594" s="5"/>
    </row>
    <row r="595" spans="7:7" x14ac:dyDescent="0.25">
      <c r="G595" s="5"/>
    </row>
    <row r="596" spans="7:7" x14ac:dyDescent="0.25">
      <c r="G596" s="5"/>
    </row>
    <row r="597" spans="7:7" x14ac:dyDescent="0.25">
      <c r="G597" s="5"/>
    </row>
    <row r="598" spans="7:7" x14ac:dyDescent="0.25">
      <c r="G598" s="5"/>
    </row>
    <row r="599" spans="7:7" x14ac:dyDescent="0.25">
      <c r="G599" s="5"/>
    </row>
    <row r="600" spans="7:7" x14ac:dyDescent="0.25">
      <c r="G600" s="5"/>
    </row>
    <row r="601" spans="7:7" x14ac:dyDescent="0.25">
      <c r="G601" s="5"/>
    </row>
    <row r="602" spans="7:7" x14ac:dyDescent="0.25">
      <c r="G602" s="5"/>
    </row>
    <row r="603" spans="7:7" x14ac:dyDescent="0.25">
      <c r="G603" s="5"/>
    </row>
    <row r="604" spans="7:7" x14ac:dyDescent="0.25">
      <c r="G604" s="5"/>
    </row>
    <row r="605" spans="7:7" x14ac:dyDescent="0.25">
      <c r="G605" s="5"/>
    </row>
    <row r="606" spans="7:7" x14ac:dyDescent="0.25">
      <c r="G606" s="5"/>
    </row>
    <row r="607" spans="7:7" x14ac:dyDescent="0.25">
      <c r="G607" s="5"/>
    </row>
    <row r="608" spans="7:7" x14ac:dyDescent="0.25">
      <c r="G608" s="5"/>
    </row>
    <row r="609" spans="7:7" x14ac:dyDescent="0.25">
      <c r="G609" s="5"/>
    </row>
    <row r="610" spans="7:7" x14ac:dyDescent="0.25">
      <c r="G610" s="5"/>
    </row>
    <row r="611" spans="7:7" x14ac:dyDescent="0.25">
      <c r="G611" s="5"/>
    </row>
    <row r="612" spans="7:7" x14ac:dyDescent="0.25">
      <c r="G612" s="5"/>
    </row>
    <row r="613" spans="7:7" x14ac:dyDescent="0.25">
      <c r="G613" s="5"/>
    </row>
    <row r="614" spans="7:7" x14ac:dyDescent="0.25">
      <c r="G614" s="5"/>
    </row>
    <row r="615" spans="7:7" x14ac:dyDescent="0.25">
      <c r="G615" s="5"/>
    </row>
    <row r="616" spans="7:7" x14ac:dyDescent="0.25">
      <c r="G616" s="5"/>
    </row>
    <row r="617" spans="7:7" x14ac:dyDescent="0.25">
      <c r="G617" s="5"/>
    </row>
    <row r="618" spans="7:7" x14ac:dyDescent="0.25">
      <c r="G618" s="5"/>
    </row>
    <row r="619" spans="7:7" x14ac:dyDescent="0.25">
      <c r="G619" s="5"/>
    </row>
    <row r="620" spans="7:7" x14ac:dyDescent="0.25">
      <c r="G620" s="5"/>
    </row>
    <row r="621" spans="7:7" x14ac:dyDescent="0.25">
      <c r="G621" s="5"/>
    </row>
    <row r="622" spans="7:7" x14ac:dyDescent="0.25">
      <c r="G622" s="5"/>
    </row>
    <row r="623" spans="7:7" x14ac:dyDescent="0.25">
      <c r="G623" s="5"/>
    </row>
    <row r="624" spans="7:7" x14ac:dyDescent="0.25">
      <c r="G624" s="5"/>
    </row>
    <row r="625" spans="7:7" x14ac:dyDescent="0.25">
      <c r="G625" s="5"/>
    </row>
    <row r="626" spans="7:7" x14ac:dyDescent="0.25">
      <c r="G626" s="5"/>
    </row>
    <row r="627" spans="7:7" x14ac:dyDescent="0.25">
      <c r="G627" s="5"/>
    </row>
    <row r="628" spans="7:7" x14ac:dyDescent="0.25">
      <c r="G628" s="5"/>
    </row>
    <row r="629" spans="7:7" x14ac:dyDescent="0.25">
      <c r="G629" s="5"/>
    </row>
    <row r="630" spans="7:7" x14ac:dyDescent="0.25">
      <c r="G630" s="5"/>
    </row>
    <row r="631" spans="7:7" x14ac:dyDescent="0.25">
      <c r="G631" s="5"/>
    </row>
    <row r="632" spans="7:7" x14ac:dyDescent="0.25">
      <c r="G632" s="5"/>
    </row>
    <row r="633" spans="7:7" x14ac:dyDescent="0.25">
      <c r="G633" s="5"/>
    </row>
    <row r="634" spans="7:7" x14ac:dyDescent="0.25">
      <c r="G634" s="5"/>
    </row>
    <row r="635" spans="7:7" x14ac:dyDescent="0.25">
      <c r="G635" s="5"/>
    </row>
    <row r="636" spans="7:7" x14ac:dyDescent="0.25">
      <c r="G636" s="5"/>
    </row>
    <row r="637" spans="7:7" x14ac:dyDescent="0.25">
      <c r="G637" s="5"/>
    </row>
    <row r="638" spans="7:7" x14ac:dyDescent="0.25">
      <c r="G638" s="5"/>
    </row>
    <row r="639" spans="7:7" x14ac:dyDescent="0.25">
      <c r="G639" s="5"/>
    </row>
    <row r="640" spans="7:7" x14ac:dyDescent="0.25">
      <c r="G640" s="5"/>
    </row>
    <row r="641" spans="7:7" x14ac:dyDescent="0.25">
      <c r="G641" s="5"/>
    </row>
    <row r="642" spans="7:7" x14ac:dyDescent="0.25">
      <c r="G642" s="5"/>
    </row>
    <row r="643" spans="7:7" x14ac:dyDescent="0.25">
      <c r="G643" s="5"/>
    </row>
    <row r="644" spans="7:7" x14ac:dyDescent="0.25">
      <c r="G644" s="5"/>
    </row>
    <row r="645" spans="7:7" x14ac:dyDescent="0.25">
      <c r="G645" s="5"/>
    </row>
    <row r="646" spans="7:7" x14ac:dyDescent="0.25">
      <c r="G646" s="5"/>
    </row>
    <row r="647" spans="7:7" x14ac:dyDescent="0.25">
      <c r="G647" s="5"/>
    </row>
    <row r="648" spans="7:7" x14ac:dyDescent="0.25">
      <c r="G648" s="5"/>
    </row>
    <row r="649" spans="7:7" x14ac:dyDescent="0.25">
      <c r="G649" s="5"/>
    </row>
    <row r="650" spans="7:7" x14ac:dyDescent="0.25">
      <c r="G650" s="5"/>
    </row>
    <row r="651" spans="7:7" x14ac:dyDescent="0.25">
      <c r="G651" s="5"/>
    </row>
    <row r="652" spans="7:7" x14ac:dyDescent="0.25">
      <c r="G652" s="5"/>
    </row>
    <row r="653" spans="7:7" x14ac:dyDescent="0.25">
      <c r="G653" s="5"/>
    </row>
    <row r="654" spans="7:7" x14ac:dyDescent="0.25">
      <c r="G654" s="5"/>
    </row>
    <row r="655" spans="7:7" x14ac:dyDescent="0.25">
      <c r="G655" s="5"/>
    </row>
    <row r="656" spans="7:7" x14ac:dyDescent="0.25">
      <c r="G656" s="5"/>
    </row>
    <row r="657" spans="7:7" x14ac:dyDescent="0.25">
      <c r="G657" s="5"/>
    </row>
    <row r="658" spans="7:7" x14ac:dyDescent="0.25">
      <c r="G658" s="5"/>
    </row>
    <row r="659" spans="7:7" x14ac:dyDescent="0.25">
      <c r="G659" s="5"/>
    </row>
    <row r="660" spans="7:7" x14ac:dyDescent="0.25">
      <c r="G660" s="5"/>
    </row>
    <row r="661" spans="7:7" x14ac:dyDescent="0.25">
      <c r="G661" s="5"/>
    </row>
    <row r="662" spans="7:7" x14ac:dyDescent="0.25">
      <c r="G662" s="5"/>
    </row>
    <row r="663" spans="7:7" x14ac:dyDescent="0.25">
      <c r="G663" s="5"/>
    </row>
    <row r="664" spans="7:7" x14ac:dyDescent="0.25">
      <c r="G664" s="5"/>
    </row>
    <row r="665" spans="7:7" x14ac:dyDescent="0.25">
      <c r="G665" s="5"/>
    </row>
    <row r="666" spans="7:7" x14ac:dyDescent="0.25">
      <c r="G666" s="5"/>
    </row>
    <row r="667" spans="7:7" x14ac:dyDescent="0.25">
      <c r="G667" s="5"/>
    </row>
    <row r="668" spans="7:7" x14ac:dyDescent="0.25">
      <c r="G668" s="5"/>
    </row>
    <row r="669" spans="7:7" x14ac:dyDescent="0.25">
      <c r="G669" s="5"/>
    </row>
    <row r="670" spans="7:7" x14ac:dyDescent="0.25">
      <c r="G670" s="5"/>
    </row>
    <row r="671" spans="7:7" x14ac:dyDescent="0.25">
      <c r="G671" s="5"/>
    </row>
    <row r="672" spans="7:7" x14ac:dyDescent="0.25">
      <c r="G672" s="5"/>
    </row>
    <row r="673" spans="7:7" x14ac:dyDescent="0.25">
      <c r="G673" s="5"/>
    </row>
    <row r="674" spans="7:7" x14ac:dyDescent="0.25">
      <c r="G674" s="5"/>
    </row>
    <row r="675" spans="7:7" x14ac:dyDescent="0.25">
      <c r="G675" s="5"/>
    </row>
    <row r="676" spans="7:7" x14ac:dyDescent="0.25">
      <c r="G676" s="5"/>
    </row>
    <row r="677" spans="7:7" x14ac:dyDescent="0.25">
      <c r="G677" s="5"/>
    </row>
    <row r="678" spans="7:7" x14ac:dyDescent="0.25">
      <c r="G678" s="5"/>
    </row>
    <row r="679" spans="7:7" x14ac:dyDescent="0.25">
      <c r="G679" s="5"/>
    </row>
    <row r="680" spans="7:7" x14ac:dyDescent="0.25">
      <c r="G680" s="5"/>
    </row>
    <row r="681" spans="7:7" x14ac:dyDescent="0.25">
      <c r="G681" s="5"/>
    </row>
    <row r="682" spans="7:7" x14ac:dyDescent="0.25">
      <c r="G682" s="5"/>
    </row>
    <row r="683" spans="7:7" x14ac:dyDescent="0.25">
      <c r="G683" s="5"/>
    </row>
    <row r="684" spans="7:7" x14ac:dyDescent="0.25">
      <c r="G684" s="5"/>
    </row>
    <row r="685" spans="7:7" x14ac:dyDescent="0.25">
      <c r="G685" s="5"/>
    </row>
    <row r="686" spans="7:7" x14ac:dyDescent="0.25">
      <c r="G686" s="5"/>
    </row>
    <row r="687" spans="7:7" x14ac:dyDescent="0.25">
      <c r="G687" s="5"/>
    </row>
    <row r="688" spans="7:7" x14ac:dyDescent="0.25">
      <c r="G688" s="5"/>
    </row>
    <row r="689" spans="7:7" x14ac:dyDescent="0.25">
      <c r="G689" s="5"/>
    </row>
    <row r="690" spans="7:7" x14ac:dyDescent="0.25">
      <c r="G690" s="5"/>
    </row>
    <row r="691" spans="7:7" x14ac:dyDescent="0.25">
      <c r="G691" s="5"/>
    </row>
    <row r="692" spans="7:7" x14ac:dyDescent="0.25">
      <c r="G692" s="5"/>
    </row>
    <row r="693" spans="7:7" x14ac:dyDescent="0.25">
      <c r="G693" s="5"/>
    </row>
    <row r="694" spans="7:7" x14ac:dyDescent="0.25">
      <c r="G694" s="5"/>
    </row>
    <row r="695" spans="7:7" x14ac:dyDescent="0.25">
      <c r="G695" s="5"/>
    </row>
    <row r="696" spans="7:7" x14ac:dyDescent="0.25">
      <c r="G696" s="5"/>
    </row>
    <row r="697" spans="7:7" x14ac:dyDescent="0.25">
      <c r="G697" s="5"/>
    </row>
    <row r="698" spans="7:7" x14ac:dyDescent="0.25">
      <c r="G698" s="5"/>
    </row>
    <row r="699" spans="7:7" x14ac:dyDescent="0.25">
      <c r="G699" s="5"/>
    </row>
    <row r="700" spans="7:7" x14ac:dyDescent="0.25">
      <c r="G700" s="5"/>
    </row>
    <row r="701" spans="7:7" x14ac:dyDescent="0.25">
      <c r="G701" s="5"/>
    </row>
    <row r="702" spans="7:7" x14ac:dyDescent="0.25">
      <c r="G702" s="5"/>
    </row>
    <row r="703" spans="7:7" x14ac:dyDescent="0.25">
      <c r="G703" s="5"/>
    </row>
    <row r="704" spans="7:7" x14ac:dyDescent="0.25">
      <c r="G704" s="5"/>
    </row>
    <row r="705" spans="7:7" x14ac:dyDescent="0.25">
      <c r="G705" s="5"/>
    </row>
    <row r="706" spans="7:7" x14ac:dyDescent="0.25">
      <c r="G706" s="5"/>
    </row>
    <row r="707" spans="7:7" x14ac:dyDescent="0.25">
      <c r="G707" s="5"/>
    </row>
    <row r="708" spans="7:7" x14ac:dyDescent="0.25">
      <c r="G708" s="5"/>
    </row>
    <row r="709" spans="7:7" x14ac:dyDescent="0.25">
      <c r="G709" s="5"/>
    </row>
    <row r="710" spans="7:7" x14ac:dyDescent="0.25">
      <c r="G710" s="5"/>
    </row>
    <row r="711" spans="7:7" x14ac:dyDescent="0.25">
      <c r="G711" s="5"/>
    </row>
    <row r="712" spans="7:7" x14ac:dyDescent="0.25">
      <c r="G712" s="5"/>
    </row>
    <row r="713" spans="7:7" x14ac:dyDescent="0.25">
      <c r="G713" s="5"/>
    </row>
    <row r="714" spans="7:7" x14ac:dyDescent="0.25">
      <c r="G714" s="5"/>
    </row>
    <row r="715" spans="7:7" x14ac:dyDescent="0.25">
      <c r="G715" s="5"/>
    </row>
    <row r="716" spans="7:7" x14ac:dyDescent="0.25">
      <c r="G716" s="5"/>
    </row>
    <row r="717" spans="7:7" x14ac:dyDescent="0.25">
      <c r="G717" s="5"/>
    </row>
    <row r="718" spans="7:7" x14ac:dyDescent="0.25">
      <c r="G718" s="5"/>
    </row>
    <row r="719" spans="7:7" x14ac:dyDescent="0.25">
      <c r="G719" s="5"/>
    </row>
    <row r="720" spans="7:7" x14ac:dyDescent="0.25">
      <c r="G720" s="5"/>
    </row>
    <row r="721" spans="7:7" x14ac:dyDescent="0.25">
      <c r="G721" s="5"/>
    </row>
    <row r="722" spans="7:7" x14ac:dyDescent="0.25">
      <c r="G722" s="5"/>
    </row>
    <row r="723" spans="7:7" x14ac:dyDescent="0.25">
      <c r="G723" s="5"/>
    </row>
    <row r="724" spans="7:7" x14ac:dyDescent="0.25">
      <c r="G724" s="5"/>
    </row>
    <row r="725" spans="7:7" x14ac:dyDescent="0.25">
      <c r="G725" s="5"/>
    </row>
    <row r="726" spans="7:7" x14ac:dyDescent="0.25">
      <c r="G726" s="5"/>
    </row>
    <row r="727" spans="7:7" x14ac:dyDescent="0.25">
      <c r="G727" s="5"/>
    </row>
    <row r="728" spans="7:7" x14ac:dyDescent="0.25">
      <c r="G728" s="5"/>
    </row>
    <row r="729" spans="7:7" x14ac:dyDescent="0.25">
      <c r="G729" s="5"/>
    </row>
    <row r="730" spans="7:7" x14ac:dyDescent="0.25">
      <c r="G730" s="5"/>
    </row>
    <row r="731" spans="7:7" x14ac:dyDescent="0.25">
      <c r="G731" s="5"/>
    </row>
    <row r="732" spans="7:7" x14ac:dyDescent="0.25">
      <c r="G732" s="5"/>
    </row>
    <row r="733" spans="7:7" x14ac:dyDescent="0.25">
      <c r="G733" s="5"/>
    </row>
    <row r="734" spans="7:7" x14ac:dyDescent="0.25">
      <c r="G734" s="5"/>
    </row>
    <row r="735" spans="7:7" x14ac:dyDescent="0.25">
      <c r="G735" s="5"/>
    </row>
    <row r="736" spans="7:7" x14ac:dyDescent="0.25">
      <c r="G736" s="5"/>
    </row>
    <row r="737" spans="7:7" x14ac:dyDescent="0.25">
      <c r="G737" s="5"/>
    </row>
    <row r="738" spans="7:7" x14ac:dyDescent="0.25">
      <c r="G738" s="5"/>
    </row>
    <row r="739" spans="7:7" x14ac:dyDescent="0.25">
      <c r="G739" s="5"/>
    </row>
    <row r="740" spans="7:7" x14ac:dyDescent="0.25">
      <c r="G740" s="5"/>
    </row>
    <row r="741" spans="7:7" x14ac:dyDescent="0.25">
      <c r="G741" s="5"/>
    </row>
    <row r="742" spans="7:7" x14ac:dyDescent="0.25">
      <c r="G742" s="5"/>
    </row>
    <row r="743" spans="7:7" x14ac:dyDescent="0.25">
      <c r="G743" s="5"/>
    </row>
    <row r="744" spans="7:7" x14ac:dyDescent="0.25">
      <c r="G744" s="5"/>
    </row>
    <row r="745" spans="7:7" x14ac:dyDescent="0.25">
      <c r="G745" s="5"/>
    </row>
    <row r="746" spans="7:7" x14ac:dyDescent="0.25">
      <c r="G746" s="5"/>
    </row>
    <row r="747" spans="7:7" x14ac:dyDescent="0.25">
      <c r="G747" s="5"/>
    </row>
    <row r="748" spans="7:7" x14ac:dyDescent="0.25">
      <c r="G748" s="5"/>
    </row>
    <row r="749" spans="7:7" x14ac:dyDescent="0.25">
      <c r="G749" s="5"/>
    </row>
    <row r="750" spans="7:7" x14ac:dyDescent="0.25">
      <c r="G750" s="5"/>
    </row>
    <row r="751" spans="7:7" x14ac:dyDescent="0.25">
      <c r="G751" s="5"/>
    </row>
    <row r="752" spans="7:7" x14ac:dyDescent="0.25">
      <c r="G752" s="5"/>
    </row>
    <row r="753" spans="7:7" x14ac:dyDescent="0.25">
      <c r="G753" s="5"/>
    </row>
    <row r="754" spans="7:7" x14ac:dyDescent="0.25">
      <c r="G754" s="5"/>
    </row>
    <row r="755" spans="7:7" x14ac:dyDescent="0.25">
      <c r="G755" s="5"/>
    </row>
    <row r="756" spans="7:7" x14ac:dyDescent="0.25">
      <c r="G756" s="5"/>
    </row>
    <row r="757" spans="7:7" x14ac:dyDescent="0.25">
      <c r="G757" s="5"/>
    </row>
    <row r="758" spans="7:7" x14ac:dyDescent="0.25">
      <c r="G758" s="5"/>
    </row>
    <row r="759" spans="7:7" x14ac:dyDescent="0.25">
      <c r="G759" s="5"/>
    </row>
    <row r="760" spans="7:7" x14ac:dyDescent="0.25">
      <c r="G760" s="5"/>
    </row>
    <row r="761" spans="7:7" x14ac:dyDescent="0.25">
      <c r="G761" s="5"/>
    </row>
    <row r="762" spans="7:7" x14ac:dyDescent="0.25">
      <c r="G762" s="5"/>
    </row>
    <row r="763" spans="7:7" x14ac:dyDescent="0.25">
      <c r="G763" s="5"/>
    </row>
    <row r="764" spans="7:7" x14ac:dyDescent="0.25">
      <c r="G764" s="5"/>
    </row>
    <row r="765" spans="7:7" x14ac:dyDescent="0.25">
      <c r="G765" s="5"/>
    </row>
    <row r="766" spans="7:7" x14ac:dyDescent="0.25">
      <c r="G766" s="5"/>
    </row>
    <row r="767" spans="7:7" x14ac:dyDescent="0.25">
      <c r="G767" s="5"/>
    </row>
    <row r="768" spans="7:7" x14ac:dyDescent="0.25">
      <c r="G768" s="5"/>
    </row>
    <row r="769" spans="7:7" x14ac:dyDescent="0.25">
      <c r="G769" s="5"/>
    </row>
    <row r="770" spans="7:7" x14ac:dyDescent="0.25">
      <c r="G770" s="5"/>
    </row>
    <row r="771" spans="7:7" x14ac:dyDescent="0.25">
      <c r="G771" s="5"/>
    </row>
    <row r="772" spans="7:7" x14ac:dyDescent="0.25">
      <c r="G772" s="5"/>
    </row>
    <row r="773" spans="7:7" x14ac:dyDescent="0.25">
      <c r="G773" s="5"/>
    </row>
    <row r="774" spans="7:7" x14ac:dyDescent="0.25">
      <c r="G774" s="5"/>
    </row>
    <row r="775" spans="7:7" x14ac:dyDescent="0.25">
      <c r="G775" s="5"/>
    </row>
    <row r="776" spans="7:7" x14ac:dyDescent="0.25">
      <c r="G776" s="5"/>
    </row>
    <row r="777" spans="7:7" x14ac:dyDescent="0.25">
      <c r="G777" s="5"/>
    </row>
    <row r="778" spans="7:7" x14ac:dyDescent="0.25">
      <c r="G778" s="5"/>
    </row>
    <row r="779" spans="7:7" x14ac:dyDescent="0.25">
      <c r="G779" s="5"/>
    </row>
    <row r="780" spans="7:7" x14ac:dyDescent="0.25">
      <c r="G780" s="5"/>
    </row>
    <row r="781" spans="7:7" x14ac:dyDescent="0.25">
      <c r="G781" s="5"/>
    </row>
    <row r="782" spans="7:7" x14ac:dyDescent="0.25">
      <c r="G782" s="5"/>
    </row>
    <row r="783" spans="7:7" x14ac:dyDescent="0.25">
      <c r="G783" s="5"/>
    </row>
    <row r="784" spans="7:7" x14ac:dyDescent="0.25">
      <c r="G784" s="5"/>
    </row>
    <row r="785" spans="7:7" x14ac:dyDescent="0.25">
      <c r="G785" s="5"/>
    </row>
    <row r="786" spans="7:7" x14ac:dyDescent="0.25">
      <c r="G786" s="5"/>
    </row>
    <row r="787" spans="7:7" x14ac:dyDescent="0.25">
      <c r="G787" s="5"/>
    </row>
    <row r="788" spans="7:7" x14ac:dyDescent="0.25">
      <c r="G788" s="5"/>
    </row>
    <row r="789" spans="7:7" x14ac:dyDescent="0.25">
      <c r="G789" s="5"/>
    </row>
    <row r="790" spans="7:7" x14ac:dyDescent="0.25">
      <c r="G790" s="5"/>
    </row>
    <row r="791" spans="7:7" x14ac:dyDescent="0.25">
      <c r="G791" s="5"/>
    </row>
    <row r="792" spans="7:7" x14ac:dyDescent="0.25">
      <c r="G792" s="5"/>
    </row>
    <row r="793" spans="7:7" x14ac:dyDescent="0.25">
      <c r="G793" s="5"/>
    </row>
    <row r="794" spans="7:7" x14ac:dyDescent="0.25">
      <c r="G794" s="5"/>
    </row>
    <row r="795" spans="7:7" x14ac:dyDescent="0.25">
      <c r="G795" s="5"/>
    </row>
    <row r="796" spans="7:7" x14ac:dyDescent="0.25">
      <c r="G796" s="5"/>
    </row>
    <row r="797" spans="7:7" x14ac:dyDescent="0.25">
      <c r="G797" s="5"/>
    </row>
    <row r="798" spans="7:7" x14ac:dyDescent="0.25">
      <c r="G798" s="5"/>
    </row>
    <row r="799" spans="7:7" x14ac:dyDescent="0.25">
      <c r="G799" s="5"/>
    </row>
    <row r="800" spans="7:7" x14ac:dyDescent="0.25">
      <c r="G800" s="5"/>
    </row>
    <row r="801" spans="7:7" x14ac:dyDescent="0.25">
      <c r="G801" s="5"/>
    </row>
    <row r="802" spans="7:7" x14ac:dyDescent="0.25">
      <c r="G802" s="5"/>
    </row>
    <row r="803" spans="7:7" x14ac:dyDescent="0.25">
      <c r="G803" s="5"/>
    </row>
    <row r="804" spans="7:7" x14ac:dyDescent="0.25">
      <c r="G804" s="5"/>
    </row>
    <row r="805" spans="7:7" x14ac:dyDescent="0.25">
      <c r="G805" s="5"/>
    </row>
    <row r="806" spans="7:7" x14ac:dyDescent="0.25">
      <c r="G806" s="5"/>
    </row>
    <row r="807" spans="7:7" x14ac:dyDescent="0.25">
      <c r="G807" s="5"/>
    </row>
    <row r="808" spans="7:7" x14ac:dyDescent="0.25">
      <c r="G808" s="5"/>
    </row>
    <row r="809" spans="7:7" x14ac:dyDescent="0.25">
      <c r="G809" s="5"/>
    </row>
    <row r="810" spans="7:7" x14ac:dyDescent="0.25">
      <c r="G810" s="5"/>
    </row>
    <row r="811" spans="7:7" x14ac:dyDescent="0.25">
      <c r="G811" s="5"/>
    </row>
    <row r="812" spans="7:7" x14ac:dyDescent="0.25">
      <c r="G812" s="5"/>
    </row>
    <row r="813" spans="7:7" x14ac:dyDescent="0.25">
      <c r="G813" s="5"/>
    </row>
    <row r="814" spans="7:7" x14ac:dyDescent="0.25">
      <c r="G814" s="5"/>
    </row>
    <row r="815" spans="7:7" x14ac:dyDescent="0.25">
      <c r="G815" s="5"/>
    </row>
    <row r="816" spans="7:7" x14ac:dyDescent="0.25">
      <c r="G816" s="5"/>
    </row>
    <row r="817" spans="7:7" x14ac:dyDescent="0.25">
      <c r="G817" s="5"/>
    </row>
    <row r="818" spans="7:7" x14ac:dyDescent="0.25">
      <c r="G818" s="5"/>
    </row>
    <row r="819" spans="7:7" x14ac:dyDescent="0.25">
      <c r="G819" s="5"/>
    </row>
    <row r="820" spans="7:7" x14ac:dyDescent="0.25">
      <c r="G820" s="5"/>
    </row>
    <row r="821" spans="7:7" x14ac:dyDescent="0.25">
      <c r="G821" s="5"/>
    </row>
    <row r="822" spans="7:7" x14ac:dyDescent="0.25">
      <c r="G822" s="5"/>
    </row>
    <row r="823" spans="7:7" x14ac:dyDescent="0.25">
      <c r="G823" s="5"/>
    </row>
    <row r="824" spans="7:7" x14ac:dyDescent="0.25">
      <c r="G824" s="5"/>
    </row>
    <row r="825" spans="7:7" x14ac:dyDescent="0.25">
      <c r="G825" s="5"/>
    </row>
    <row r="826" spans="7:7" x14ac:dyDescent="0.25">
      <c r="G826" s="5"/>
    </row>
    <row r="827" spans="7:7" x14ac:dyDescent="0.25">
      <c r="G827" s="5"/>
    </row>
    <row r="828" spans="7:7" x14ac:dyDescent="0.25">
      <c r="G828" s="5"/>
    </row>
    <row r="829" spans="7:7" x14ac:dyDescent="0.25">
      <c r="G829" s="5"/>
    </row>
    <row r="830" spans="7:7" x14ac:dyDescent="0.25">
      <c r="G830" s="5"/>
    </row>
    <row r="831" spans="7:7" x14ac:dyDescent="0.25">
      <c r="G831" s="5"/>
    </row>
    <row r="832" spans="7:7" x14ac:dyDescent="0.25">
      <c r="G832" s="5"/>
    </row>
    <row r="833" spans="7:7" x14ac:dyDescent="0.25">
      <c r="G833" s="5"/>
    </row>
    <row r="834" spans="7:7" x14ac:dyDescent="0.25">
      <c r="G834" s="5"/>
    </row>
    <row r="835" spans="7:7" x14ac:dyDescent="0.25">
      <c r="G835" s="5"/>
    </row>
    <row r="836" spans="7:7" x14ac:dyDescent="0.25">
      <c r="G836" s="5"/>
    </row>
    <row r="837" spans="7:7" x14ac:dyDescent="0.25">
      <c r="G837" s="5"/>
    </row>
    <row r="838" spans="7:7" x14ac:dyDescent="0.25">
      <c r="G838" s="5"/>
    </row>
    <row r="839" spans="7:7" x14ac:dyDescent="0.25">
      <c r="G839" s="5"/>
    </row>
    <row r="840" spans="7:7" x14ac:dyDescent="0.25">
      <c r="G840" s="5"/>
    </row>
    <row r="841" spans="7:7" x14ac:dyDescent="0.25">
      <c r="G841" s="5"/>
    </row>
    <row r="842" spans="7:7" x14ac:dyDescent="0.25">
      <c r="G842" s="5"/>
    </row>
    <row r="843" spans="7:7" x14ac:dyDescent="0.25">
      <c r="G843" s="5"/>
    </row>
    <row r="844" spans="7:7" x14ac:dyDescent="0.25">
      <c r="G844" s="5"/>
    </row>
    <row r="845" spans="7:7" x14ac:dyDescent="0.25">
      <c r="G845" s="5"/>
    </row>
    <row r="846" spans="7:7" x14ac:dyDescent="0.25">
      <c r="G846" s="5"/>
    </row>
    <row r="847" spans="7:7" x14ac:dyDescent="0.25">
      <c r="G847" s="5"/>
    </row>
    <row r="848" spans="7:7" x14ac:dyDescent="0.25">
      <c r="G848" s="5"/>
    </row>
    <row r="849" spans="7:7" x14ac:dyDescent="0.25">
      <c r="G849" s="5"/>
    </row>
    <row r="850" spans="7:7" x14ac:dyDescent="0.25">
      <c r="G850" s="5"/>
    </row>
    <row r="851" spans="7:7" x14ac:dyDescent="0.25">
      <c r="G851" s="5"/>
    </row>
    <row r="852" spans="7:7" x14ac:dyDescent="0.25">
      <c r="G852" s="5"/>
    </row>
    <row r="853" spans="7:7" x14ac:dyDescent="0.25">
      <c r="G853" s="5"/>
    </row>
    <row r="854" spans="7:7" x14ac:dyDescent="0.25">
      <c r="G854" s="5"/>
    </row>
    <row r="855" spans="7:7" x14ac:dyDescent="0.25">
      <c r="G855" s="5"/>
    </row>
    <row r="856" spans="7:7" x14ac:dyDescent="0.25">
      <c r="G856" s="5"/>
    </row>
    <row r="857" spans="7:7" x14ac:dyDescent="0.25">
      <c r="G857" s="5"/>
    </row>
    <row r="858" spans="7:7" x14ac:dyDescent="0.25">
      <c r="G858" s="5"/>
    </row>
    <row r="859" spans="7:7" x14ac:dyDescent="0.25">
      <c r="G859" s="5"/>
    </row>
    <row r="860" spans="7:7" x14ac:dyDescent="0.25">
      <c r="G860" s="5"/>
    </row>
    <row r="861" spans="7:7" x14ac:dyDescent="0.25">
      <c r="G861" s="5"/>
    </row>
    <row r="862" spans="7:7" x14ac:dyDescent="0.25">
      <c r="G862" s="5"/>
    </row>
    <row r="863" spans="7:7" x14ac:dyDescent="0.25">
      <c r="G863" s="5"/>
    </row>
    <row r="864" spans="7:7" x14ac:dyDescent="0.25">
      <c r="G864" s="5"/>
    </row>
    <row r="865" spans="7:7" x14ac:dyDescent="0.25">
      <c r="G865" s="5"/>
    </row>
    <row r="866" spans="7:7" x14ac:dyDescent="0.25">
      <c r="G866" s="5"/>
    </row>
    <row r="867" spans="7:7" x14ac:dyDescent="0.25">
      <c r="G867" s="5"/>
    </row>
    <row r="868" spans="7:7" x14ac:dyDescent="0.25">
      <c r="G868" s="5"/>
    </row>
    <row r="869" spans="7:7" x14ac:dyDescent="0.25">
      <c r="G869" s="5"/>
    </row>
    <row r="870" spans="7:7" x14ac:dyDescent="0.25">
      <c r="G870" s="5"/>
    </row>
    <row r="871" spans="7:7" x14ac:dyDescent="0.25">
      <c r="G871" s="5"/>
    </row>
    <row r="872" spans="7:7" x14ac:dyDescent="0.25">
      <c r="G872" s="5"/>
    </row>
    <row r="873" spans="7:7" x14ac:dyDescent="0.25">
      <c r="G873" s="5"/>
    </row>
    <row r="874" spans="7:7" x14ac:dyDescent="0.25">
      <c r="G874" s="5"/>
    </row>
    <row r="875" spans="7:7" x14ac:dyDescent="0.25">
      <c r="G875" s="5"/>
    </row>
    <row r="876" spans="7:7" x14ac:dyDescent="0.25">
      <c r="G876" s="5"/>
    </row>
    <row r="877" spans="7:7" x14ac:dyDescent="0.25">
      <c r="G877" s="5"/>
    </row>
    <row r="878" spans="7:7" x14ac:dyDescent="0.25">
      <c r="G878" s="5"/>
    </row>
    <row r="879" spans="7:7" x14ac:dyDescent="0.25">
      <c r="G879" s="5"/>
    </row>
    <row r="880" spans="7:7" x14ac:dyDescent="0.25">
      <c r="G880" s="5"/>
    </row>
    <row r="881" spans="7:7" x14ac:dyDescent="0.25">
      <c r="G881" s="5"/>
    </row>
    <row r="882" spans="7:7" x14ac:dyDescent="0.25">
      <c r="G882" s="5"/>
    </row>
    <row r="883" spans="7:7" x14ac:dyDescent="0.25">
      <c r="G883" s="5"/>
    </row>
    <row r="884" spans="7:7" x14ac:dyDescent="0.25">
      <c r="G884" s="5"/>
    </row>
    <row r="885" spans="7:7" x14ac:dyDescent="0.25">
      <c r="G885" s="5"/>
    </row>
    <row r="886" spans="7:7" x14ac:dyDescent="0.25">
      <c r="G886" s="5"/>
    </row>
    <row r="887" spans="7:7" x14ac:dyDescent="0.25">
      <c r="G887" s="5"/>
    </row>
    <row r="888" spans="7:7" x14ac:dyDescent="0.25">
      <c r="G888" s="5"/>
    </row>
    <row r="889" spans="7:7" x14ac:dyDescent="0.25">
      <c r="G889" s="5"/>
    </row>
    <row r="890" spans="7:7" x14ac:dyDescent="0.25">
      <c r="G890" s="5"/>
    </row>
    <row r="891" spans="7:7" x14ac:dyDescent="0.25">
      <c r="G891" s="5"/>
    </row>
    <row r="892" spans="7:7" x14ac:dyDescent="0.25">
      <c r="G892" s="5"/>
    </row>
    <row r="893" spans="7:7" x14ac:dyDescent="0.25">
      <c r="G893" s="5"/>
    </row>
    <row r="894" spans="7:7" x14ac:dyDescent="0.25">
      <c r="G894" s="5"/>
    </row>
    <row r="895" spans="7:7" x14ac:dyDescent="0.25">
      <c r="G895" s="5"/>
    </row>
    <row r="896" spans="7:7" x14ac:dyDescent="0.25">
      <c r="G896" s="5"/>
    </row>
    <row r="897" spans="7:7" x14ac:dyDescent="0.25">
      <c r="G897" s="5"/>
    </row>
    <row r="898" spans="7:7" x14ac:dyDescent="0.25">
      <c r="G898" s="5"/>
    </row>
    <row r="899" spans="7:7" x14ac:dyDescent="0.25">
      <c r="G899" s="5"/>
    </row>
    <row r="900" spans="7:7" x14ac:dyDescent="0.25">
      <c r="G900" s="5"/>
    </row>
    <row r="901" spans="7:7" x14ac:dyDescent="0.25">
      <c r="G901" s="5"/>
    </row>
    <row r="902" spans="7:7" x14ac:dyDescent="0.25">
      <c r="G902" s="5"/>
    </row>
    <row r="903" spans="7:7" x14ac:dyDescent="0.25">
      <c r="G903" s="5"/>
    </row>
    <row r="904" spans="7:7" x14ac:dyDescent="0.25">
      <c r="G904" s="5"/>
    </row>
    <row r="905" spans="7:7" x14ac:dyDescent="0.25">
      <c r="G905" s="5"/>
    </row>
    <row r="906" spans="7:7" x14ac:dyDescent="0.25">
      <c r="G906" s="5"/>
    </row>
    <row r="907" spans="7:7" x14ac:dyDescent="0.25">
      <c r="G907" s="5"/>
    </row>
    <row r="908" spans="7:7" x14ac:dyDescent="0.25">
      <c r="G908" s="5"/>
    </row>
    <row r="909" spans="7:7" x14ac:dyDescent="0.25">
      <c r="G909" s="5"/>
    </row>
    <row r="910" spans="7:7" x14ac:dyDescent="0.25">
      <c r="G910" s="5"/>
    </row>
    <row r="911" spans="7:7" x14ac:dyDescent="0.25">
      <c r="G911" s="5"/>
    </row>
    <row r="912" spans="7:7" x14ac:dyDescent="0.25">
      <c r="G912" s="5"/>
    </row>
    <row r="913" spans="7:7" x14ac:dyDescent="0.25">
      <c r="G913" s="5"/>
    </row>
    <row r="914" spans="7:7" x14ac:dyDescent="0.25">
      <c r="G914" s="5"/>
    </row>
    <row r="915" spans="7:7" x14ac:dyDescent="0.25">
      <c r="G915" s="5"/>
    </row>
    <row r="916" spans="7:7" x14ac:dyDescent="0.25">
      <c r="G916" s="5"/>
    </row>
    <row r="917" spans="7:7" x14ac:dyDescent="0.25">
      <c r="G917" s="5"/>
    </row>
    <row r="918" spans="7:7" x14ac:dyDescent="0.25">
      <c r="G918" s="5"/>
    </row>
    <row r="919" spans="7:7" x14ac:dyDescent="0.25">
      <c r="G919" s="5"/>
    </row>
    <row r="920" spans="7:7" x14ac:dyDescent="0.25">
      <c r="G920" s="5"/>
    </row>
    <row r="921" spans="7:7" x14ac:dyDescent="0.25">
      <c r="G921" s="5"/>
    </row>
    <row r="922" spans="7:7" x14ac:dyDescent="0.25">
      <c r="G922" s="5"/>
    </row>
    <row r="923" spans="7:7" x14ac:dyDescent="0.25">
      <c r="G923" s="5"/>
    </row>
    <row r="924" spans="7:7" x14ac:dyDescent="0.25">
      <c r="G924" s="5"/>
    </row>
    <row r="925" spans="7:7" x14ac:dyDescent="0.25">
      <c r="G925" s="5"/>
    </row>
    <row r="926" spans="7:7" x14ac:dyDescent="0.25">
      <c r="G926" s="5"/>
    </row>
    <row r="927" spans="7:7" x14ac:dyDescent="0.25">
      <c r="G927" s="5"/>
    </row>
    <row r="928" spans="7:7" x14ac:dyDescent="0.25">
      <c r="G928" s="5"/>
    </row>
    <row r="929" spans="7:7" x14ac:dyDescent="0.25">
      <c r="G929" s="5"/>
    </row>
    <row r="930" spans="7:7" x14ac:dyDescent="0.25">
      <c r="G930" s="5"/>
    </row>
    <row r="931" spans="7:7" x14ac:dyDescent="0.25">
      <c r="G931" s="5"/>
    </row>
    <row r="932" spans="7:7" x14ac:dyDescent="0.25">
      <c r="G932" s="5"/>
    </row>
    <row r="933" spans="7:7" x14ac:dyDescent="0.25">
      <c r="G933" s="5"/>
    </row>
    <row r="934" spans="7:7" x14ac:dyDescent="0.25">
      <c r="G934" s="5"/>
    </row>
    <row r="935" spans="7:7" x14ac:dyDescent="0.25">
      <c r="G935" s="5"/>
    </row>
    <row r="936" spans="7:7" x14ac:dyDescent="0.25">
      <c r="G936" s="5"/>
    </row>
    <row r="937" spans="7:7" x14ac:dyDescent="0.25">
      <c r="G937" s="5"/>
    </row>
    <row r="938" spans="7:7" x14ac:dyDescent="0.25">
      <c r="G938" s="5"/>
    </row>
    <row r="939" spans="7:7" x14ac:dyDescent="0.25">
      <c r="G939" s="5"/>
    </row>
    <row r="940" spans="7:7" x14ac:dyDescent="0.25">
      <c r="G940" s="5"/>
    </row>
    <row r="941" spans="7:7" x14ac:dyDescent="0.25">
      <c r="G941" s="5"/>
    </row>
    <row r="942" spans="7:7" x14ac:dyDescent="0.25">
      <c r="G942" s="5"/>
    </row>
    <row r="943" spans="7:7" x14ac:dyDescent="0.25">
      <c r="G943" s="5"/>
    </row>
    <row r="944" spans="7:7" x14ac:dyDescent="0.25">
      <c r="G944" s="5"/>
    </row>
    <row r="945" spans="7:7" x14ac:dyDescent="0.25">
      <c r="G945" s="5"/>
    </row>
    <row r="946" spans="7:7" x14ac:dyDescent="0.25">
      <c r="G946" s="5"/>
    </row>
    <row r="947" spans="7:7" x14ac:dyDescent="0.25">
      <c r="G947" s="5"/>
    </row>
    <row r="948" spans="7:7" x14ac:dyDescent="0.25">
      <c r="G948" s="5"/>
    </row>
    <row r="949" spans="7:7" x14ac:dyDescent="0.25">
      <c r="G949" s="5"/>
    </row>
    <row r="950" spans="7:7" x14ac:dyDescent="0.25">
      <c r="G950" s="5"/>
    </row>
    <row r="951" spans="7:7" x14ac:dyDescent="0.25">
      <c r="G951" s="5"/>
    </row>
    <row r="952" spans="7:7" x14ac:dyDescent="0.25">
      <c r="G952" s="5"/>
    </row>
    <row r="953" spans="7:7" x14ac:dyDescent="0.25">
      <c r="G953" s="5"/>
    </row>
    <row r="954" spans="7:7" x14ac:dyDescent="0.25">
      <c r="G954" s="5"/>
    </row>
    <row r="955" spans="7:7" x14ac:dyDescent="0.25">
      <c r="G955" s="5"/>
    </row>
    <row r="956" spans="7:7" x14ac:dyDescent="0.25">
      <c r="G956" s="5"/>
    </row>
    <row r="957" spans="7:7" x14ac:dyDescent="0.25">
      <c r="G957" s="5"/>
    </row>
    <row r="958" spans="7:7" x14ac:dyDescent="0.25">
      <c r="G958" s="5"/>
    </row>
    <row r="959" spans="7:7" x14ac:dyDescent="0.25">
      <c r="G959" s="5"/>
    </row>
    <row r="960" spans="7:7" x14ac:dyDescent="0.25">
      <c r="G960" s="5"/>
    </row>
    <row r="961" spans="7:7" x14ac:dyDescent="0.25">
      <c r="G961" s="5"/>
    </row>
    <row r="962" spans="7:7" x14ac:dyDescent="0.25">
      <c r="G962" s="5"/>
    </row>
    <row r="963" spans="7:7" x14ac:dyDescent="0.25">
      <c r="G963" s="5"/>
    </row>
    <row r="964" spans="7:7" x14ac:dyDescent="0.25">
      <c r="G964" s="5"/>
    </row>
    <row r="965" spans="7:7" x14ac:dyDescent="0.25">
      <c r="G965" s="5"/>
    </row>
    <row r="966" spans="7:7" x14ac:dyDescent="0.25">
      <c r="G966" s="5"/>
    </row>
    <row r="967" spans="7:7" x14ac:dyDescent="0.25">
      <c r="G967" s="5"/>
    </row>
    <row r="968" spans="7:7" x14ac:dyDescent="0.25">
      <c r="G968" s="5"/>
    </row>
    <row r="969" spans="7:7" x14ac:dyDescent="0.25">
      <c r="G969" s="5"/>
    </row>
    <row r="970" spans="7:7" x14ac:dyDescent="0.25">
      <c r="G970" s="5"/>
    </row>
    <row r="971" spans="7:7" x14ac:dyDescent="0.25">
      <c r="G971" s="5"/>
    </row>
    <row r="972" spans="7:7" x14ac:dyDescent="0.25">
      <c r="G972" s="5"/>
    </row>
    <row r="973" spans="7:7" x14ac:dyDescent="0.25">
      <c r="G973" s="5"/>
    </row>
    <row r="974" spans="7:7" x14ac:dyDescent="0.25">
      <c r="G974" s="5"/>
    </row>
    <row r="975" spans="7:7" x14ac:dyDescent="0.25">
      <c r="G975" s="5"/>
    </row>
    <row r="976" spans="7:7" x14ac:dyDescent="0.25">
      <c r="G976" s="5"/>
    </row>
    <row r="977" spans="7:7" x14ac:dyDescent="0.25">
      <c r="G977" s="5"/>
    </row>
    <row r="978" spans="7:7" x14ac:dyDescent="0.25">
      <c r="G978" s="5"/>
    </row>
    <row r="979" spans="7:7" x14ac:dyDescent="0.25">
      <c r="G979" s="5"/>
    </row>
  </sheetData>
  <mergeCells count="2">
    <mergeCell ref="A5:G5"/>
    <mergeCell ref="A7:G7"/>
  </mergeCells>
  <pageMargins left="0.7" right="0.7" top="0.75" bottom="0.75" header="0.3" footer="0.3"/>
  <pageSetup paperSize="9" scale="4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6145" r:id="rId4">
          <objectPr defaultSize="0" autoPict="0" r:id="rId5">
            <anchor moveWithCells="1" sizeWithCells="1">
              <from>
                <xdr:col>2</xdr:col>
                <xdr:colOff>28575</xdr:colOff>
                <xdr:row>15</xdr:row>
                <xdr:rowOff>619125</xdr:rowOff>
              </from>
              <to>
                <xdr:col>2</xdr:col>
                <xdr:colOff>1266825</xdr:colOff>
                <xdr:row>15</xdr:row>
                <xdr:rowOff>1828800</xdr:rowOff>
              </to>
            </anchor>
          </objectPr>
        </oleObject>
      </mc:Choice>
      <mc:Fallback>
        <oleObject progId="PBrush" shapeId="6145" r:id="rId4"/>
      </mc:Fallback>
    </mc:AlternateContent>
    <mc:AlternateContent xmlns:mc="http://schemas.openxmlformats.org/markup-compatibility/2006">
      <mc:Choice Requires="x14">
        <oleObject progId="PBrush" shapeId="6146" r:id="rId6">
          <objectPr defaultSize="0" autoPict="0" r:id="rId5">
            <anchor moveWithCells="1" sizeWithCells="1">
              <from>
                <xdr:col>2</xdr:col>
                <xdr:colOff>28575</xdr:colOff>
                <xdr:row>59</xdr:row>
                <xdr:rowOff>581025</xdr:rowOff>
              </from>
              <to>
                <xdr:col>2</xdr:col>
                <xdr:colOff>1266825</xdr:colOff>
                <xdr:row>59</xdr:row>
                <xdr:rowOff>1695450</xdr:rowOff>
              </to>
            </anchor>
          </objectPr>
        </oleObject>
      </mc:Choice>
      <mc:Fallback>
        <oleObject progId="PBrush" shapeId="6146" r:id="rId6"/>
      </mc:Fallback>
    </mc:AlternateContent>
    <mc:AlternateContent xmlns:mc="http://schemas.openxmlformats.org/markup-compatibility/2006">
      <mc:Choice Requires="x14">
        <oleObject progId="PBrush" shapeId="6147" r:id="rId7">
          <objectPr defaultSize="0" autoPict="0" r:id="rId5">
            <anchor moveWithCells="1" sizeWithCells="1">
              <from>
                <xdr:col>2</xdr:col>
                <xdr:colOff>28575</xdr:colOff>
                <xdr:row>15</xdr:row>
                <xdr:rowOff>628650</xdr:rowOff>
              </from>
              <to>
                <xdr:col>2</xdr:col>
                <xdr:colOff>1276350</xdr:colOff>
                <xdr:row>15</xdr:row>
                <xdr:rowOff>1828800</xdr:rowOff>
              </to>
            </anchor>
          </objectPr>
        </oleObject>
      </mc:Choice>
      <mc:Fallback>
        <oleObject progId="PBrush" shapeId="6147" r:id="rId7"/>
      </mc:Fallback>
    </mc:AlternateContent>
    <mc:AlternateContent xmlns:mc="http://schemas.openxmlformats.org/markup-compatibility/2006">
      <mc:Choice Requires="x14">
        <oleObject progId="PBrush" shapeId="6148" r:id="rId8">
          <objectPr defaultSize="0" autoPict="0" r:id="rId5">
            <anchor moveWithCells="1" sizeWithCells="1">
              <from>
                <xdr:col>2</xdr:col>
                <xdr:colOff>28575</xdr:colOff>
                <xdr:row>74</xdr:row>
                <xdr:rowOff>590550</xdr:rowOff>
              </from>
              <to>
                <xdr:col>2</xdr:col>
                <xdr:colOff>1276350</xdr:colOff>
                <xdr:row>74</xdr:row>
                <xdr:rowOff>1704975</xdr:rowOff>
              </to>
            </anchor>
          </objectPr>
        </oleObject>
      </mc:Choice>
      <mc:Fallback>
        <oleObject progId="PBrush" shapeId="6148" r:id="rId8"/>
      </mc:Fallback>
    </mc:AlternateContent>
    <mc:AlternateContent xmlns:mc="http://schemas.openxmlformats.org/markup-compatibility/2006">
      <mc:Choice Requires="x14">
        <oleObject progId="PBrush" shapeId="6149" r:id="rId9">
          <objectPr defaultSize="0" autoPict="0" r:id="rId5">
            <anchor moveWithCells="1" sizeWithCells="1">
              <from>
                <xdr:col>2</xdr:col>
                <xdr:colOff>28575</xdr:colOff>
                <xdr:row>123</xdr:row>
                <xdr:rowOff>514350</xdr:rowOff>
              </from>
              <to>
                <xdr:col>2</xdr:col>
                <xdr:colOff>1276350</xdr:colOff>
                <xdr:row>123</xdr:row>
                <xdr:rowOff>1409700</xdr:rowOff>
              </to>
            </anchor>
          </objectPr>
        </oleObject>
      </mc:Choice>
      <mc:Fallback>
        <oleObject progId="PBrush" shapeId="6149" r:id="rId9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DEAAF-C5FD-41D9-8105-3646B2F69317}">
  <sheetPr>
    <pageSetUpPr fitToPage="1"/>
  </sheetPr>
  <dimension ref="A1:J979"/>
  <sheetViews>
    <sheetView topLeftCell="A52" zoomScale="85" zoomScaleNormal="85" workbookViewId="0">
      <selection activeCell="F39" sqref="F39:F41"/>
    </sheetView>
  </sheetViews>
  <sheetFormatPr defaultColWidth="9.140625" defaultRowHeight="15" x14ac:dyDescent="0.25"/>
  <cols>
    <col min="1" max="1" width="25.28515625" style="9" customWidth="1"/>
    <col min="2" max="2" width="10.140625" style="10" customWidth="1"/>
    <col min="3" max="3" width="67.7109375" style="6" customWidth="1"/>
    <col min="4" max="5" width="10.42578125" style="5" customWidth="1"/>
    <col min="6" max="6" width="20.7109375" style="7" customWidth="1"/>
    <col min="7" max="7" width="14.7109375" style="16" customWidth="1"/>
    <col min="8" max="8" width="21.5703125" style="8" customWidth="1"/>
    <col min="9" max="9" width="16.140625" style="3" customWidth="1"/>
    <col min="10" max="16384" width="9.140625" style="3"/>
  </cols>
  <sheetData>
    <row r="1" spans="1:10" ht="15.75" x14ac:dyDescent="0.25">
      <c r="A1" s="19" t="s">
        <v>13</v>
      </c>
      <c r="B1" s="19"/>
      <c r="C1" s="19"/>
      <c r="D1" s="19"/>
      <c r="E1" s="20"/>
      <c r="F1" s="21"/>
      <c r="G1" s="20"/>
    </row>
    <row r="2" spans="1:10" ht="15.75" x14ac:dyDescent="0.25">
      <c r="A2" s="19" t="s">
        <v>14</v>
      </c>
      <c r="B2" s="19"/>
      <c r="C2" s="19"/>
      <c r="D2" s="19"/>
      <c r="E2" s="20"/>
      <c r="F2" s="21"/>
      <c r="G2" s="20"/>
    </row>
    <row r="3" spans="1:10" ht="15.75" x14ac:dyDescent="0.25">
      <c r="A3" s="19" t="s">
        <v>15</v>
      </c>
      <c r="B3" s="19"/>
      <c r="C3" s="19"/>
      <c r="D3" s="19"/>
      <c r="E3" s="20"/>
      <c r="F3" s="21"/>
      <c r="G3" s="20"/>
    </row>
    <row r="4" spans="1:10" ht="15.75" x14ac:dyDescent="0.25">
      <c r="A4" s="19" t="s">
        <v>16</v>
      </c>
      <c r="B4" s="19"/>
      <c r="C4" s="19"/>
      <c r="D4" s="19"/>
      <c r="E4" s="20"/>
      <c r="F4" s="21"/>
      <c r="G4" s="20"/>
    </row>
    <row r="5" spans="1:10" ht="15.75" x14ac:dyDescent="0.25">
      <c r="A5" s="167" t="s">
        <v>28</v>
      </c>
      <c r="B5" s="167"/>
      <c r="C5" s="167"/>
      <c r="D5" s="167"/>
      <c r="E5" s="167"/>
      <c r="F5" s="167"/>
      <c r="G5" s="167"/>
    </row>
    <row r="6" spans="1:10" ht="16.149999999999999" thickBot="1" x14ac:dyDescent="0.3">
      <c r="A6" s="13"/>
      <c r="B6" s="13"/>
      <c r="C6" s="13"/>
      <c r="D6" s="13"/>
      <c r="E6" s="13"/>
      <c r="F6" s="13"/>
      <c r="G6" s="15"/>
    </row>
    <row r="7" spans="1:10" x14ac:dyDescent="0.25">
      <c r="A7" s="168" t="s">
        <v>243</v>
      </c>
      <c r="B7" s="169"/>
      <c r="C7" s="169"/>
      <c r="D7" s="169"/>
      <c r="E7" s="169"/>
      <c r="F7" s="169"/>
      <c r="G7" s="170"/>
    </row>
    <row r="8" spans="1:10" ht="43.5" thickBot="1" x14ac:dyDescent="0.3">
      <c r="A8" s="73" t="s">
        <v>0</v>
      </c>
      <c r="B8" s="74" t="s">
        <v>1</v>
      </c>
      <c r="C8" s="75" t="s">
        <v>2</v>
      </c>
      <c r="D8" s="75" t="s">
        <v>3</v>
      </c>
      <c r="E8" s="76" t="s">
        <v>4</v>
      </c>
      <c r="F8" s="72" t="s">
        <v>257</v>
      </c>
      <c r="G8" s="77" t="s">
        <v>5</v>
      </c>
      <c r="H8" s="45"/>
      <c r="I8" s="5"/>
      <c r="J8" s="5"/>
    </row>
    <row r="9" spans="1:10" s="108" customFormat="1" ht="30.75" thickBot="1" x14ac:dyDescent="0.3">
      <c r="A9" s="132" t="s">
        <v>152</v>
      </c>
      <c r="B9" s="133" t="s">
        <v>153</v>
      </c>
      <c r="C9" s="103" t="s">
        <v>59</v>
      </c>
      <c r="D9" s="104" t="s">
        <v>60</v>
      </c>
      <c r="E9" s="104">
        <v>1</v>
      </c>
      <c r="F9" s="134">
        <v>300</v>
      </c>
      <c r="G9" s="135">
        <f t="shared" ref="G9:G60" si="0">ROUND((E9*F9),2)</f>
        <v>300</v>
      </c>
      <c r="H9" s="122"/>
      <c r="I9" s="123"/>
      <c r="J9" s="123"/>
    </row>
    <row r="10" spans="1:10" s="108" customFormat="1" ht="30.75" thickBot="1" x14ac:dyDescent="0.3">
      <c r="A10" s="136" t="s">
        <v>152</v>
      </c>
      <c r="B10" s="137" t="s">
        <v>154</v>
      </c>
      <c r="C10" s="112" t="s">
        <v>62</v>
      </c>
      <c r="D10" s="113" t="s">
        <v>18</v>
      </c>
      <c r="E10" s="113">
        <v>1</v>
      </c>
      <c r="F10" s="134">
        <v>5</v>
      </c>
      <c r="G10" s="138">
        <f t="shared" si="0"/>
        <v>5</v>
      </c>
      <c r="H10" s="122"/>
      <c r="I10" s="123"/>
      <c r="J10" s="123"/>
    </row>
    <row r="11" spans="1:10" s="108" customFormat="1" ht="30.75" thickBot="1" x14ac:dyDescent="0.3">
      <c r="A11" s="136" t="s">
        <v>152</v>
      </c>
      <c r="B11" s="137" t="s">
        <v>155</v>
      </c>
      <c r="C11" s="112" t="s">
        <v>64</v>
      </c>
      <c r="D11" s="113" t="s">
        <v>18</v>
      </c>
      <c r="E11" s="113">
        <v>1</v>
      </c>
      <c r="F11" s="134">
        <v>45.8</v>
      </c>
      <c r="G11" s="138">
        <f t="shared" si="0"/>
        <v>45.8</v>
      </c>
      <c r="H11" s="122"/>
      <c r="I11" s="123"/>
      <c r="J11" s="123"/>
    </row>
    <row r="12" spans="1:10" s="108" customFormat="1" ht="30.75" thickBot="1" x14ac:dyDescent="0.3">
      <c r="A12" s="136" t="s">
        <v>152</v>
      </c>
      <c r="B12" s="137" t="s">
        <v>156</v>
      </c>
      <c r="C12" s="112" t="s">
        <v>66</v>
      </c>
      <c r="D12" s="113" t="s">
        <v>6</v>
      </c>
      <c r="E12" s="113">
        <v>13</v>
      </c>
      <c r="F12" s="134">
        <v>12.5</v>
      </c>
      <c r="G12" s="138">
        <f t="shared" si="0"/>
        <v>162.5</v>
      </c>
      <c r="H12" s="122"/>
      <c r="I12" s="123"/>
      <c r="J12" s="123"/>
    </row>
    <row r="13" spans="1:10" s="108" customFormat="1" ht="30.75" thickBot="1" x14ac:dyDescent="0.3">
      <c r="A13" s="136" t="s">
        <v>152</v>
      </c>
      <c r="B13" s="137" t="s">
        <v>157</v>
      </c>
      <c r="C13" s="112" t="s">
        <v>68</v>
      </c>
      <c r="D13" s="113" t="s">
        <v>6</v>
      </c>
      <c r="E13" s="113">
        <v>19</v>
      </c>
      <c r="F13" s="134">
        <v>1.5</v>
      </c>
      <c r="G13" s="138">
        <f t="shared" si="0"/>
        <v>28.5</v>
      </c>
      <c r="H13" s="122"/>
      <c r="I13" s="123"/>
      <c r="J13" s="123"/>
    </row>
    <row r="14" spans="1:10" s="108" customFormat="1" ht="30.75" thickBot="1" x14ac:dyDescent="0.3">
      <c r="A14" s="136" t="s">
        <v>152</v>
      </c>
      <c r="B14" s="137" t="s">
        <v>158</v>
      </c>
      <c r="C14" s="112" t="s">
        <v>70</v>
      </c>
      <c r="D14" s="113" t="s">
        <v>6</v>
      </c>
      <c r="E14" s="113">
        <v>19</v>
      </c>
      <c r="F14" s="134">
        <v>0.25</v>
      </c>
      <c r="G14" s="138">
        <f t="shared" si="0"/>
        <v>4.75</v>
      </c>
      <c r="H14" s="122"/>
      <c r="I14" s="123"/>
      <c r="J14" s="123"/>
    </row>
    <row r="15" spans="1:10" s="108" customFormat="1" ht="30.75" thickBot="1" x14ac:dyDescent="0.3">
      <c r="A15" s="136" t="s">
        <v>152</v>
      </c>
      <c r="B15" s="137" t="s">
        <v>159</v>
      </c>
      <c r="C15" s="112" t="s">
        <v>72</v>
      </c>
      <c r="D15" s="113" t="s">
        <v>18</v>
      </c>
      <c r="E15" s="113">
        <v>2</v>
      </c>
      <c r="F15" s="134">
        <v>5</v>
      </c>
      <c r="G15" s="138">
        <f t="shared" si="0"/>
        <v>10</v>
      </c>
      <c r="H15" s="122"/>
      <c r="I15" s="123"/>
      <c r="J15" s="123"/>
    </row>
    <row r="16" spans="1:10" s="108" customFormat="1" ht="30.75" thickBot="1" x14ac:dyDescent="0.3">
      <c r="A16" s="136" t="s">
        <v>152</v>
      </c>
      <c r="B16" s="137" t="s">
        <v>160</v>
      </c>
      <c r="C16" s="112" t="s">
        <v>74</v>
      </c>
      <c r="D16" s="113" t="s">
        <v>6</v>
      </c>
      <c r="E16" s="113">
        <v>11</v>
      </c>
      <c r="F16" s="134">
        <v>30</v>
      </c>
      <c r="G16" s="138">
        <f t="shared" si="0"/>
        <v>330</v>
      </c>
      <c r="H16" s="122"/>
      <c r="I16" s="123"/>
      <c r="J16" s="123"/>
    </row>
    <row r="17" spans="1:10" s="108" customFormat="1" ht="30.75" thickBot="1" x14ac:dyDescent="0.3">
      <c r="A17" s="136" t="s">
        <v>152</v>
      </c>
      <c r="B17" s="137" t="s">
        <v>161</v>
      </c>
      <c r="C17" s="112" t="s">
        <v>162</v>
      </c>
      <c r="D17" s="113" t="s">
        <v>6</v>
      </c>
      <c r="E17" s="113">
        <v>30</v>
      </c>
      <c r="F17" s="134">
        <v>1.8</v>
      </c>
      <c r="G17" s="138">
        <f t="shared" si="0"/>
        <v>54</v>
      </c>
      <c r="H17" s="122"/>
      <c r="I17" s="123"/>
      <c r="J17" s="123"/>
    </row>
    <row r="18" spans="1:10" s="108" customFormat="1" ht="30.75" thickBot="1" x14ac:dyDescent="0.3">
      <c r="A18" s="136" t="s">
        <v>152</v>
      </c>
      <c r="B18" s="137" t="s">
        <v>163</v>
      </c>
      <c r="C18" s="112" t="s">
        <v>78</v>
      </c>
      <c r="D18" s="113" t="s">
        <v>6</v>
      </c>
      <c r="E18" s="113">
        <v>6</v>
      </c>
      <c r="F18" s="134">
        <v>1.8</v>
      </c>
      <c r="G18" s="138">
        <f t="shared" si="0"/>
        <v>10.8</v>
      </c>
      <c r="H18" s="122"/>
      <c r="I18" s="123"/>
      <c r="J18" s="123"/>
    </row>
    <row r="19" spans="1:10" s="108" customFormat="1" ht="30.75" thickBot="1" x14ac:dyDescent="0.3">
      <c r="A19" s="136" t="s">
        <v>152</v>
      </c>
      <c r="B19" s="137" t="s">
        <v>164</v>
      </c>
      <c r="C19" s="112" t="s">
        <v>80</v>
      </c>
      <c r="D19" s="113" t="s">
        <v>6</v>
      </c>
      <c r="E19" s="113">
        <v>9</v>
      </c>
      <c r="F19" s="134">
        <v>1.8</v>
      </c>
      <c r="G19" s="138">
        <f t="shared" si="0"/>
        <v>16.2</v>
      </c>
      <c r="H19" s="139"/>
      <c r="I19" s="139"/>
      <c r="J19" s="123"/>
    </row>
    <row r="20" spans="1:10" s="108" customFormat="1" ht="30.75" thickBot="1" x14ac:dyDescent="0.3">
      <c r="A20" s="136" t="s">
        <v>152</v>
      </c>
      <c r="B20" s="137" t="s">
        <v>165</v>
      </c>
      <c r="C20" s="112" t="s">
        <v>147</v>
      </c>
      <c r="D20" s="113" t="s">
        <v>6</v>
      </c>
      <c r="E20" s="113">
        <v>3</v>
      </c>
      <c r="F20" s="134">
        <v>1.8</v>
      </c>
      <c r="G20" s="138">
        <f t="shared" si="0"/>
        <v>5.4</v>
      </c>
      <c r="H20" s="140"/>
      <c r="I20" s="141"/>
      <c r="J20" s="123"/>
    </row>
    <row r="21" spans="1:10" s="108" customFormat="1" ht="30.75" thickBot="1" x14ac:dyDescent="0.3">
      <c r="A21" s="136" t="s">
        <v>152</v>
      </c>
      <c r="B21" s="137" t="s">
        <v>166</v>
      </c>
      <c r="C21" s="112" t="s">
        <v>82</v>
      </c>
      <c r="D21" s="113" t="s">
        <v>6</v>
      </c>
      <c r="E21" s="113">
        <v>22</v>
      </c>
      <c r="F21" s="134">
        <v>1.5</v>
      </c>
      <c r="G21" s="138">
        <f t="shared" si="0"/>
        <v>33</v>
      </c>
      <c r="H21" s="139"/>
      <c r="I21" s="139"/>
      <c r="J21" s="123"/>
    </row>
    <row r="22" spans="1:10" s="108" customFormat="1" ht="30.75" thickBot="1" x14ac:dyDescent="0.3">
      <c r="A22" s="136" t="s">
        <v>152</v>
      </c>
      <c r="B22" s="137" t="s">
        <v>168</v>
      </c>
      <c r="C22" s="112" t="s">
        <v>148</v>
      </c>
      <c r="D22" s="113" t="s">
        <v>18</v>
      </c>
      <c r="E22" s="113">
        <v>1</v>
      </c>
      <c r="F22" s="134">
        <v>75</v>
      </c>
      <c r="G22" s="138">
        <f t="shared" si="0"/>
        <v>75</v>
      </c>
      <c r="H22" s="139"/>
      <c r="I22" s="139"/>
      <c r="J22" s="123"/>
    </row>
    <row r="23" spans="1:10" s="108" customFormat="1" ht="30.75" thickBot="1" x14ac:dyDescent="0.3">
      <c r="A23" s="136" t="s">
        <v>152</v>
      </c>
      <c r="B23" s="137" t="s">
        <v>169</v>
      </c>
      <c r="C23" s="112" t="s">
        <v>167</v>
      </c>
      <c r="D23" s="113" t="s">
        <v>18</v>
      </c>
      <c r="E23" s="113">
        <v>2</v>
      </c>
      <c r="F23" s="134">
        <v>5</v>
      </c>
      <c r="G23" s="138">
        <f t="shared" si="0"/>
        <v>10</v>
      </c>
      <c r="H23" s="152"/>
      <c r="I23" s="153"/>
    </row>
    <row r="24" spans="1:10" s="108" customFormat="1" ht="30.75" thickBot="1" x14ac:dyDescent="0.3">
      <c r="A24" s="136" t="s">
        <v>152</v>
      </c>
      <c r="B24" s="137" t="s">
        <v>170</v>
      </c>
      <c r="C24" s="112" t="s">
        <v>84</v>
      </c>
      <c r="D24" s="113" t="s">
        <v>18</v>
      </c>
      <c r="E24" s="113">
        <v>2</v>
      </c>
      <c r="F24" s="134">
        <v>5</v>
      </c>
      <c r="G24" s="138">
        <f t="shared" si="0"/>
        <v>10</v>
      </c>
      <c r="H24" s="151"/>
      <c r="I24" s="151"/>
    </row>
    <row r="25" spans="1:10" s="108" customFormat="1" ht="30.75" thickBot="1" x14ac:dyDescent="0.3">
      <c r="A25" s="136" t="s">
        <v>152</v>
      </c>
      <c r="B25" s="137" t="s">
        <v>171</v>
      </c>
      <c r="C25" s="112" t="s">
        <v>86</v>
      </c>
      <c r="D25" s="113" t="s">
        <v>18</v>
      </c>
      <c r="E25" s="113">
        <v>2</v>
      </c>
      <c r="F25" s="134">
        <v>50</v>
      </c>
      <c r="G25" s="138">
        <f t="shared" si="0"/>
        <v>100</v>
      </c>
      <c r="H25" s="107"/>
    </row>
    <row r="26" spans="1:10" s="108" customFormat="1" ht="30.75" thickBot="1" x14ac:dyDescent="0.3">
      <c r="A26" s="136" t="s">
        <v>152</v>
      </c>
      <c r="B26" s="137" t="s">
        <v>172</v>
      </c>
      <c r="C26" s="112" t="s">
        <v>88</v>
      </c>
      <c r="D26" s="113" t="s">
        <v>18</v>
      </c>
      <c r="E26" s="113">
        <v>2</v>
      </c>
      <c r="F26" s="134">
        <v>100</v>
      </c>
      <c r="G26" s="138">
        <f t="shared" si="0"/>
        <v>200</v>
      </c>
      <c r="H26" s="107"/>
    </row>
    <row r="27" spans="1:10" s="108" customFormat="1" ht="30.75" thickBot="1" x14ac:dyDescent="0.3">
      <c r="A27" s="136" t="s">
        <v>152</v>
      </c>
      <c r="B27" s="137" t="s">
        <v>173</v>
      </c>
      <c r="C27" s="112" t="s">
        <v>90</v>
      </c>
      <c r="D27" s="113" t="s">
        <v>18</v>
      </c>
      <c r="E27" s="113">
        <v>2</v>
      </c>
      <c r="F27" s="134">
        <v>45</v>
      </c>
      <c r="G27" s="138">
        <f t="shared" si="0"/>
        <v>90</v>
      </c>
      <c r="H27" s="107"/>
    </row>
    <row r="28" spans="1:10" s="108" customFormat="1" ht="30.75" thickBot="1" x14ac:dyDescent="0.3">
      <c r="A28" s="136" t="s">
        <v>152</v>
      </c>
      <c r="B28" s="137" t="s">
        <v>174</v>
      </c>
      <c r="C28" s="112" t="s">
        <v>131</v>
      </c>
      <c r="D28" s="113" t="s">
        <v>18</v>
      </c>
      <c r="E28" s="113">
        <v>2</v>
      </c>
      <c r="F28" s="134">
        <v>45</v>
      </c>
      <c r="G28" s="138">
        <f t="shared" si="0"/>
        <v>90</v>
      </c>
      <c r="H28" s="107"/>
    </row>
    <row r="29" spans="1:10" s="108" customFormat="1" ht="30.75" thickBot="1" x14ac:dyDescent="0.3">
      <c r="A29" s="136" t="s">
        <v>152</v>
      </c>
      <c r="B29" s="137" t="s">
        <v>176</v>
      </c>
      <c r="C29" s="112" t="s">
        <v>92</v>
      </c>
      <c r="D29" s="113" t="s">
        <v>60</v>
      </c>
      <c r="E29" s="113">
        <v>2</v>
      </c>
      <c r="F29" s="134">
        <v>22.1</v>
      </c>
      <c r="G29" s="138">
        <f t="shared" si="0"/>
        <v>44.2</v>
      </c>
      <c r="H29" s="107"/>
    </row>
    <row r="30" spans="1:10" s="108" customFormat="1" ht="30.75" thickBot="1" x14ac:dyDescent="0.3">
      <c r="A30" s="136" t="s">
        <v>152</v>
      </c>
      <c r="B30" s="137" t="s">
        <v>177</v>
      </c>
      <c r="C30" s="112" t="s">
        <v>94</v>
      </c>
      <c r="D30" s="113" t="s">
        <v>18</v>
      </c>
      <c r="E30" s="113">
        <v>2</v>
      </c>
      <c r="F30" s="134">
        <v>2.5</v>
      </c>
      <c r="G30" s="138">
        <f t="shared" si="0"/>
        <v>5</v>
      </c>
      <c r="H30" s="107"/>
    </row>
    <row r="31" spans="1:10" s="108" customFormat="1" ht="30.75" thickBot="1" x14ac:dyDescent="0.3">
      <c r="A31" s="136" t="s">
        <v>152</v>
      </c>
      <c r="B31" s="137" t="s">
        <v>179</v>
      </c>
      <c r="C31" s="112" t="s">
        <v>233</v>
      </c>
      <c r="D31" s="113" t="s">
        <v>18</v>
      </c>
      <c r="E31" s="113">
        <v>2</v>
      </c>
      <c r="F31" s="134">
        <v>2.5</v>
      </c>
      <c r="G31" s="138">
        <f t="shared" si="0"/>
        <v>5</v>
      </c>
      <c r="H31" s="107"/>
    </row>
    <row r="32" spans="1:10" s="108" customFormat="1" ht="30.75" thickBot="1" x14ac:dyDescent="0.3">
      <c r="A32" s="136" t="s">
        <v>152</v>
      </c>
      <c r="B32" s="137" t="s">
        <v>180</v>
      </c>
      <c r="C32" s="112" t="s">
        <v>175</v>
      </c>
      <c r="D32" s="113" t="s">
        <v>18</v>
      </c>
      <c r="E32" s="113">
        <v>6</v>
      </c>
      <c r="F32" s="134">
        <v>22</v>
      </c>
      <c r="G32" s="138">
        <f t="shared" si="0"/>
        <v>132</v>
      </c>
      <c r="H32" s="107"/>
    </row>
    <row r="33" spans="1:9" s="108" customFormat="1" ht="30.75" thickBot="1" x14ac:dyDescent="0.3">
      <c r="A33" s="136" t="s">
        <v>152</v>
      </c>
      <c r="B33" s="137" t="s">
        <v>181</v>
      </c>
      <c r="C33" s="112" t="s">
        <v>24</v>
      </c>
      <c r="D33" s="113" t="s">
        <v>18</v>
      </c>
      <c r="E33" s="113">
        <v>3</v>
      </c>
      <c r="F33" s="134">
        <v>5</v>
      </c>
      <c r="G33" s="138">
        <f t="shared" si="0"/>
        <v>15</v>
      </c>
      <c r="H33" s="107"/>
    </row>
    <row r="34" spans="1:9" s="108" customFormat="1" ht="30.75" thickBot="1" x14ac:dyDescent="0.3">
      <c r="A34" s="136" t="s">
        <v>152</v>
      </c>
      <c r="B34" s="137" t="s">
        <v>182</v>
      </c>
      <c r="C34" s="112" t="s">
        <v>178</v>
      </c>
      <c r="D34" s="113" t="s">
        <v>18</v>
      </c>
      <c r="E34" s="113">
        <v>2</v>
      </c>
      <c r="F34" s="134">
        <v>45.8</v>
      </c>
      <c r="G34" s="138">
        <f t="shared" si="0"/>
        <v>91.6</v>
      </c>
      <c r="H34" s="107"/>
    </row>
    <row r="35" spans="1:9" s="108" customFormat="1" ht="30.75" thickBot="1" x14ac:dyDescent="0.3">
      <c r="A35" s="136" t="s">
        <v>152</v>
      </c>
      <c r="B35" s="137" t="s">
        <v>183</v>
      </c>
      <c r="C35" s="112" t="s">
        <v>25</v>
      </c>
      <c r="D35" s="113" t="s">
        <v>18</v>
      </c>
      <c r="E35" s="113">
        <v>3</v>
      </c>
      <c r="F35" s="134">
        <v>5</v>
      </c>
      <c r="G35" s="138">
        <f t="shared" si="0"/>
        <v>15</v>
      </c>
      <c r="H35" s="107"/>
    </row>
    <row r="36" spans="1:9" s="108" customFormat="1" ht="30.75" thickBot="1" x14ac:dyDescent="0.3">
      <c r="A36" s="136" t="s">
        <v>152</v>
      </c>
      <c r="B36" s="137" t="s">
        <v>185</v>
      </c>
      <c r="C36" s="112" t="s">
        <v>102</v>
      </c>
      <c r="D36" s="113" t="s">
        <v>18</v>
      </c>
      <c r="E36" s="113">
        <v>3</v>
      </c>
      <c r="F36" s="134">
        <v>5</v>
      </c>
      <c r="G36" s="138">
        <f t="shared" si="0"/>
        <v>15</v>
      </c>
      <c r="H36" s="107"/>
    </row>
    <row r="37" spans="1:9" s="108" customFormat="1" ht="30.75" thickBot="1" x14ac:dyDescent="0.3">
      <c r="A37" s="136" t="s">
        <v>152</v>
      </c>
      <c r="B37" s="137" t="s">
        <v>187</v>
      </c>
      <c r="C37" s="112" t="s">
        <v>104</v>
      </c>
      <c r="D37" s="113" t="s">
        <v>18</v>
      </c>
      <c r="E37" s="113">
        <v>3</v>
      </c>
      <c r="F37" s="134">
        <v>5</v>
      </c>
      <c r="G37" s="138">
        <f t="shared" si="0"/>
        <v>15</v>
      </c>
      <c r="H37" s="107"/>
    </row>
    <row r="38" spans="1:9" s="108" customFormat="1" ht="30.75" thickBot="1" x14ac:dyDescent="0.3">
      <c r="A38" s="136" t="s">
        <v>152</v>
      </c>
      <c r="B38" s="137" t="s">
        <v>189</v>
      </c>
      <c r="C38" s="112" t="s">
        <v>108</v>
      </c>
      <c r="D38" s="113" t="s">
        <v>21</v>
      </c>
      <c r="E38" s="113">
        <v>13</v>
      </c>
      <c r="F38" s="134">
        <v>2.5</v>
      </c>
      <c r="G38" s="138">
        <f t="shared" si="0"/>
        <v>32.5</v>
      </c>
      <c r="H38" s="107"/>
    </row>
    <row r="39" spans="1:9" s="108" customFormat="1" ht="30.75" thickBot="1" x14ac:dyDescent="0.3">
      <c r="A39" s="136" t="s">
        <v>152</v>
      </c>
      <c r="B39" s="137" t="s">
        <v>191</v>
      </c>
      <c r="C39" s="112" t="s">
        <v>110</v>
      </c>
      <c r="D39" s="113" t="s">
        <v>21</v>
      </c>
      <c r="E39" s="113">
        <v>6.9</v>
      </c>
      <c r="F39" s="134">
        <v>5.5</v>
      </c>
      <c r="G39" s="138">
        <f t="shared" si="0"/>
        <v>37.950000000000003</v>
      </c>
      <c r="H39" s="107"/>
    </row>
    <row r="40" spans="1:9" s="108" customFormat="1" ht="30.75" thickBot="1" x14ac:dyDescent="0.3">
      <c r="A40" s="136" t="s">
        <v>152</v>
      </c>
      <c r="B40" s="137" t="s">
        <v>193</v>
      </c>
      <c r="C40" s="112" t="s">
        <v>112</v>
      </c>
      <c r="D40" s="113" t="s">
        <v>21</v>
      </c>
      <c r="E40" s="113">
        <v>13</v>
      </c>
      <c r="F40" s="134">
        <v>1</v>
      </c>
      <c r="G40" s="138">
        <f t="shared" si="0"/>
        <v>13</v>
      </c>
      <c r="H40" s="107"/>
    </row>
    <row r="41" spans="1:9" s="108" customFormat="1" ht="30.75" thickBot="1" x14ac:dyDescent="0.3">
      <c r="A41" s="136" t="s">
        <v>152</v>
      </c>
      <c r="B41" s="137" t="s">
        <v>195</v>
      </c>
      <c r="C41" s="112" t="s">
        <v>114</v>
      </c>
      <c r="D41" s="113" t="s">
        <v>21</v>
      </c>
      <c r="E41" s="113">
        <v>13</v>
      </c>
      <c r="F41" s="134">
        <v>0.8</v>
      </c>
      <c r="G41" s="138">
        <f t="shared" si="0"/>
        <v>10.4</v>
      </c>
      <c r="H41" s="107"/>
    </row>
    <row r="42" spans="1:9" s="108" customFormat="1" ht="30.75" thickBot="1" x14ac:dyDescent="0.3">
      <c r="A42" s="136" t="s">
        <v>152</v>
      </c>
      <c r="B42" s="137" t="s">
        <v>197</v>
      </c>
      <c r="C42" s="112" t="s">
        <v>244</v>
      </c>
      <c r="D42" s="113" t="s">
        <v>60</v>
      </c>
      <c r="E42" s="113">
        <v>1</v>
      </c>
      <c r="F42" s="134">
        <v>220</v>
      </c>
      <c r="G42" s="138">
        <f t="shared" si="0"/>
        <v>220</v>
      </c>
      <c r="H42" s="107"/>
    </row>
    <row r="43" spans="1:9" s="108" customFormat="1" ht="30.75" thickBot="1" x14ac:dyDescent="0.3">
      <c r="A43" s="136" t="s">
        <v>152</v>
      </c>
      <c r="B43" s="137" t="s">
        <v>199</v>
      </c>
      <c r="C43" s="112" t="s">
        <v>198</v>
      </c>
      <c r="D43" s="113" t="s">
        <v>60</v>
      </c>
      <c r="E43" s="113">
        <v>1</v>
      </c>
      <c r="F43" s="134">
        <v>15</v>
      </c>
      <c r="G43" s="138">
        <f t="shared" si="0"/>
        <v>15</v>
      </c>
      <c r="H43" s="107"/>
    </row>
    <row r="44" spans="1:9" s="108" customFormat="1" ht="30.75" thickBot="1" x14ac:dyDescent="0.3">
      <c r="A44" s="136" t="s">
        <v>152</v>
      </c>
      <c r="B44" s="137" t="s">
        <v>201</v>
      </c>
      <c r="C44" s="112" t="s">
        <v>200</v>
      </c>
      <c r="D44" s="113" t="s">
        <v>60</v>
      </c>
      <c r="E44" s="113">
        <v>1</v>
      </c>
      <c r="F44" s="134">
        <v>35</v>
      </c>
      <c r="G44" s="138">
        <f t="shared" si="0"/>
        <v>35</v>
      </c>
      <c r="H44" s="107"/>
    </row>
    <row r="45" spans="1:9" s="108" customFormat="1" ht="30.75" thickBot="1" x14ac:dyDescent="0.3">
      <c r="A45" s="142" t="s">
        <v>152</v>
      </c>
      <c r="B45" s="143" t="s">
        <v>204</v>
      </c>
      <c r="C45" s="117" t="s">
        <v>202</v>
      </c>
      <c r="D45" s="118" t="s">
        <v>60</v>
      </c>
      <c r="E45" s="118">
        <v>1</v>
      </c>
      <c r="F45" s="134">
        <v>10</v>
      </c>
      <c r="G45" s="144">
        <f t="shared" si="0"/>
        <v>10</v>
      </c>
      <c r="H45" s="145" t="s">
        <v>19</v>
      </c>
      <c r="I45" s="121">
        <f>ROUND(SUM(G9:G45),1)</f>
        <v>2292.6</v>
      </c>
    </row>
    <row r="46" spans="1:9" s="108" customFormat="1" ht="180.75" thickBot="1" x14ac:dyDescent="0.3">
      <c r="A46" s="146" t="s">
        <v>203</v>
      </c>
      <c r="B46" s="147" t="s">
        <v>205</v>
      </c>
      <c r="C46" s="148" t="s">
        <v>34</v>
      </c>
      <c r="D46" s="149" t="s">
        <v>7</v>
      </c>
      <c r="E46" s="149">
        <v>1</v>
      </c>
      <c r="F46" s="134">
        <v>700</v>
      </c>
      <c r="G46" s="150">
        <f t="shared" si="0"/>
        <v>700</v>
      </c>
      <c r="H46" s="107"/>
    </row>
    <row r="47" spans="1:9" s="108" customFormat="1" ht="43.5" customHeight="1" thickBot="1" x14ac:dyDescent="0.3">
      <c r="A47" s="136" t="s">
        <v>203</v>
      </c>
      <c r="B47" s="137" t="s">
        <v>206</v>
      </c>
      <c r="C47" s="112" t="s">
        <v>36</v>
      </c>
      <c r="D47" s="113" t="s">
        <v>18</v>
      </c>
      <c r="E47" s="113">
        <v>2</v>
      </c>
      <c r="F47" s="134">
        <v>18</v>
      </c>
      <c r="G47" s="138">
        <f t="shared" si="0"/>
        <v>36</v>
      </c>
      <c r="H47" s="107"/>
    </row>
    <row r="48" spans="1:9" s="108" customFormat="1" ht="47.25" customHeight="1" thickBot="1" x14ac:dyDescent="0.3">
      <c r="A48" s="136" t="s">
        <v>203</v>
      </c>
      <c r="B48" s="137" t="s">
        <v>207</v>
      </c>
      <c r="C48" s="112" t="s">
        <v>38</v>
      </c>
      <c r="D48" s="113" t="s">
        <v>18</v>
      </c>
      <c r="E48" s="113">
        <v>2</v>
      </c>
      <c r="F48" s="134">
        <v>2.5</v>
      </c>
      <c r="G48" s="138">
        <f t="shared" si="0"/>
        <v>5</v>
      </c>
      <c r="H48" s="107"/>
    </row>
    <row r="49" spans="1:10" s="108" customFormat="1" ht="44.25" customHeight="1" thickBot="1" x14ac:dyDescent="0.3">
      <c r="A49" s="136" t="s">
        <v>203</v>
      </c>
      <c r="B49" s="137" t="s">
        <v>208</v>
      </c>
      <c r="C49" s="112" t="s">
        <v>235</v>
      </c>
      <c r="D49" s="113" t="s">
        <v>18</v>
      </c>
      <c r="E49" s="113">
        <v>2</v>
      </c>
      <c r="F49" s="134">
        <v>2.5</v>
      </c>
      <c r="G49" s="138">
        <f t="shared" si="0"/>
        <v>5</v>
      </c>
      <c r="H49" s="107"/>
    </row>
    <row r="50" spans="1:10" s="108" customFormat="1" ht="45.75" thickBot="1" x14ac:dyDescent="0.3">
      <c r="A50" s="136" t="s">
        <v>203</v>
      </c>
      <c r="B50" s="137" t="s">
        <v>210</v>
      </c>
      <c r="C50" s="112" t="s">
        <v>40</v>
      </c>
      <c r="D50" s="113" t="s">
        <v>6</v>
      </c>
      <c r="E50" s="113">
        <v>48</v>
      </c>
      <c r="F50" s="134">
        <v>1.8</v>
      </c>
      <c r="G50" s="138">
        <f t="shared" si="0"/>
        <v>86.4</v>
      </c>
      <c r="H50" s="107"/>
    </row>
    <row r="51" spans="1:10" s="108" customFormat="1" ht="45.75" thickBot="1" x14ac:dyDescent="0.3">
      <c r="A51" s="136" t="s">
        <v>203</v>
      </c>
      <c r="B51" s="137" t="s">
        <v>212</v>
      </c>
      <c r="C51" s="112" t="s">
        <v>209</v>
      </c>
      <c r="D51" s="113" t="s">
        <v>6</v>
      </c>
      <c r="E51" s="113">
        <v>22</v>
      </c>
      <c r="F51" s="134">
        <v>0.7</v>
      </c>
      <c r="G51" s="138">
        <f t="shared" si="0"/>
        <v>15.4</v>
      </c>
      <c r="H51" s="107"/>
    </row>
    <row r="52" spans="1:10" s="108" customFormat="1" ht="45.75" thickBot="1" x14ac:dyDescent="0.3">
      <c r="A52" s="136" t="s">
        <v>203</v>
      </c>
      <c r="B52" s="137" t="s">
        <v>213</v>
      </c>
      <c r="C52" s="112" t="s">
        <v>211</v>
      </c>
      <c r="D52" s="113" t="s">
        <v>7</v>
      </c>
      <c r="E52" s="113">
        <v>6</v>
      </c>
      <c r="F52" s="134">
        <v>5.5</v>
      </c>
      <c r="G52" s="138">
        <f t="shared" si="0"/>
        <v>33</v>
      </c>
      <c r="H52" s="107"/>
    </row>
    <row r="53" spans="1:10" s="108" customFormat="1" ht="45.75" thickBot="1" x14ac:dyDescent="0.3">
      <c r="A53" s="136" t="s">
        <v>203</v>
      </c>
      <c r="B53" s="137" t="s">
        <v>214</v>
      </c>
      <c r="C53" s="112" t="s">
        <v>46</v>
      </c>
      <c r="D53" s="113" t="s">
        <v>6</v>
      </c>
      <c r="E53" s="113">
        <v>11</v>
      </c>
      <c r="F53" s="134">
        <v>3.8</v>
      </c>
      <c r="G53" s="138">
        <f t="shared" si="0"/>
        <v>41.8</v>
      </c>
      <c r="H53" s="107"/>
    </row>
    <row r="54" spans="1:10" s="108" customFormat="1" ht="45.75" thickBot="1" x14ac:dyDescent="0.3">
      <c r="A54" s="136" t="s">
        <v>203</v>
      </c>
      <c r="B54" s="137" t="s">
        <v>215</v>
      </c>
      <c r="C54" s="112" t="s">
        <v>48</v>
      </c>
      <c r="D54" s="113" t="s">
        <v>6</v>
      </c>
      <c r="E54" s="113">
        <v>19</v>
      </c>
      <c r="F54" s="134">
        <v>1.2</v>
      </c>
      <c r="G54" s="138">
        <f t="shared" si="0"/>
        <v>22.8</v>
      </c>
      <c r="H54" s="107"/>
    </row>
    <row r="55" spans="1:10" s="108" customFormat="1" ht="45.75" thickBot="1" x14ac:dyDescent="0.3">
      <c r="A55" s="136" t="s">
        <v>203</v>
      </c>
      <c r="B55" s="137" t="s">
        <v>216</v>
      </c>
      <c r="C55" s="112" t="s">
        <v>50</v>
      </c>
      <c r="D55" s="113" t="s">
        <v>6</v>
      </c>
      <c r="E55" s="113">
        <v>19</v>
      </c>
      <c r="F55" s="134">
        <v>0.13</v>
      </c>
      <c r="G55" s="138">
        <f t="shared" si="0"/>
        <v>2.4700000000000002</v>
      </c>
      <c r="H55" s="107"/>
    </row>
    <row r="56" spans="1:10" s="108" customFormat="1" ht="45.75" thickBot="1" x14ac:dyDescent="0.3">
      <c r="A56" s="136" t="s">
        <v>203</v>
      </c>
      <c r="B56" s="137" t="s">
        <v>217</v>
      </c>
      <c r="C56" s="112" t="s">
        <v>146</v>
      </c>
      <c r="D56" s="113" t="s">
        <v>7</v>
      </c>
      <c r="E56" s="113">
        <v>1</v>
      </c>
      <c r="F56" s="134">
        <v>75</v>
      </c>
      <c r="G56" s="138">
        <f t="shared" si="0"/>
        <v>75</v>
      </c>
      <c r="H56" s="107"/>
    </row>
    <row r="57" spans="1:10" s="108" customFormat="1" ht="45.75" thickBot="1" x14ac:dyDescent="0.3">
      <c r="A57" s="136" t="s">
        <v>203</v>
      </c>
      <c r="B57" s="137" t="s">
        <v>219</v>
      </c>
      <c r="C57" s="112" t="s">
        <v>52</v>
      </c>
      <c r="D57" s="113" t="s">
        <v>7</v>
      </c>
      <c r="E57" s="113">
        <v>2</v>
      </c>
      <c r="F57" s="134">
        <v>265</v>
      </c>
      <c r="G57" s="138">
        <f t="shared" si="0"/>
        <v>530</v>
      </c>
      <c r="H57" s="107"/>
    </row>
    <row r="58" spans="1:10" s="108" customFormat="1" ht="45.75" thickBot="1" x14ac:dyDescent="0.3">
      <c r="A58" s="136" t="s">
        <v>203</v>
      </c>
      <c r="B58" s="137" t="s">
        <v>221</v>
      </c>
      <c r="C58" s="112" t="s">
        <v>122</v>
      </c>
      <c r="D58" s="113" t="s">
        <v>18</v>
      </c>
      <c r="E58" s="113">
        <v>2</v>
      </c>
      <c r="F58" s="134">
        <v>220</v>
      </c>
      <c r="G58" s="138">
        <f t="shared" si="0"/>
        <v>440</v>
      </c>
      <c r="H58" s="107"/>
    </row>
    <row r="59" spans="1:10" s="108" customFormat="1" ht="45.75" thickBot="1" x14ac:dyDescent="0.3">
      <c r="A59" s="136" t="s">
        <v>203</v>
      </c>
      <c r="B59" s="137" t="s">
        <v>223</v>
      </c>
      <c r="C59" s="112" t="s">
        <v>127</v>
      </c>
      <c r="D59" s="113" t="s">
        <v>18</v>
      </c>
      <c r="E59" s="113">
        <v>2</v>
      </c>
      <c r="F59" s="134">
        <v>220</v>
      </c>
      <c r="G59" s="138">
        <f t="shared" si="0"/>
        <v>440</v>
      </c>
      <c r="H59" s="107"/>
    </row>
    <row r="60" spans="1:10" s="108" customFormat="1" ht="45.75" thickBot="1" x14ac:dyDescent="0.3">
      <c r="A60" s="142" t="s">
        <v>203</v>
      </c>
      <c r="B60" s="143" t="s">
        <v>225</v>
      </c>
      <c r="C60" s="117" t="s">
        <v>56</v>
      </c>
      <c r="D60" s="118" t="s">
        <v>7</v>
      </c>
      <c r="E60" s="118">
        <v>3</v>
      </c>
      <c r="F60" s="134">
        <v>44.7</v>
      </c>
      <c r="G60" s="144">
        <f t="shared" si="0"/>
        <v>134.1</v>
      </c>
      <c r="H60" s="145" t="s">
        <v>20</v>
      </c>
      <c r="I60" s="121">
        <f>ROUND(SUM(G46:G60),2)</f>
        <v>2566.9699999999998</v>
      </c>
    </row>
    <row r="61" spans="1:10" s="108" customFormat="1" ht="43.5" thickBot="1" x14ac:dyDescent="0.3">
      <c r="A61" s="126"/>
      <c r="B61" s="127"/>
      <c r="C61" s="126"/>
      <c r="D61" s="127"/>
      <c r="E61" s="127"/>
      <c r="F61" s="128" t="s">
        <v>245</v>
      </c>
      <c r="G61" s="154">
        <f>SUM(G9:G60)</f>
        <v>4859.5700000000006</v>
      </c>
      <c r="H61" s="130"/>
      <c r="I61" s="131"/>
      <c r="J61" s="109"/>
    </row>
    <row r="62" spans="1:10" x14ac:dyDescent="0.25">
      <c r="A62" s="2"/>
      <c r="B62" s="1"/>
      <c r="C62" s="2"/>
      <c r="D62" s="1"/>
      <c r="E62" s="1"/>
      <c r="F62" s="57"/>
      <c r="G62" s="52"/>
      <c r="H62" s="42"/>
      <c r="I62" s="43"/>
    </row>
    <row r="63" spans="1:10" x14ac:dyDescent="0.25">
      <c r="A63"/>
      <c r="B63"/>
      <c r="C63" s="2"/>
      <c r="D63"/>
      <c r="E63"/>
      <c r="F63"/>
      <c r="G63"/>
      <c r="H63"/>
      <c r="I63"/>
    </row>
    <row r="64" spans="1:10" x14ac:dyDescent="0.25">
      <c r="A64"/>
      <c r="B64"/>
      <c r="C64" s="2"/>
      <c r="D64"/>
      <c r="E64"/>
      <c r="F64"/>
      <c r="G64"/>
      <c r="H64"/>
      <c r="I64"/>
    </row>
    <row r="65" spans="1:9" x14ac:dyDescent="0.25">
      <c r="A65"/>
      <c r="B65"/>
      <c r="C65" s="2"/>
      <c r="D65"/>
      <c r="E65"/>
      <c r="F65"/>
      <c r="G65"/>
      <c r="H65"/>
      <c r="I65"/>
    </row>
    <row r="66" spans="1:9" x14ac:dyDescent="0.25">
      <c r="A66"/>
      <c r="B66"/>
      <c r="C66" s="2"/>
      <c r="D66"/>
      <c r="E66"/>
      <c r="F66"/>
      <c r="G66"/>
    </row>
    <row r="67" spans="1:9" x14ac:dyDescent="0.25">
      <c r="A67"/>
      <c r="B67"/>
      <c r="C67" s="2"/>
      <c r="D67"/>
      <c r="E67"/>
      <c r="F67"/>
      <c r="G67"/>
    </row>
    <row r="68" spans="1:9" x14ac:dyDescent="0.25">
      <c r="A68"/>
      <c r="B68"/>
      <c r="C68" s="2"/>
      <c r="D68"/>
      <c r="E68"/>
      <c r="F68"/>
      <c r="G68"/>
    </row>
    <row r="69" spans="1:9" x14ac:dyDescent="0.25">
      <c r="A69"/>
      <c r="B69"/>
      <c r="C69" s="2"/>
      <c r="D69" s="10"/>
      <c r="E69"/>
      <c r="F69"/>
      <c r="G69"/>
    </row>
    <row r="70" spans="1:9" x14ac:dyDescent="0.25">
      <c r="A70"/>
      <c r="B70"/>
      <c r="C70" s="2"/>
      <c r="D70" s="10"/>
      <c r="E70"/>
      <c r="F70"/>
      <c r="G70"/>
    </row>
    <row r="71" spans="1:9" x14ac:dyDescent="0.25">
      <c r="A71"/>
      <c r="B71"/>
      <c r="C71" s="2"/>
      <c r="D71" s="10"/>
      <c r="E71"/>
      <c r="F71"/>
      <c r="G71"/>
    </row>
    <row r="72" spans="1:9" x14ac:dyDescent="0.25">
      <c r="A72"/>
      <c r="B72"/>
      <c r="C72" s="2"/>
      <c r="D72" s="10"/>
      <c r="E72"/>
      <c r="F72"/>
      <c r="G72"/>
    </row>
    <row r="73" spans="1:9" x14ac:dyDescent="0.25">
      <c r="A73"/>
      <c r="B73"/>
      <c r="C73" s="2"/>
      <c r="D73" s="10"/>
      <c r="E73"/>
      <c r="F73"/>
      <c r="G73"/>
    </row>
    <row r="74" spans="1:9" x14ac:dyDescent="0.25">
      <c r="A74"/>
      <c r="B74"/>
      <c r="C74" s="2"/>
      <c r="D74" s="10"/>
      <c r="E74"/>
      <c r="F74"/>
      <c r="G74"/>
    </row>
    <row r="75" spans="1:9" x14ac:dyDescent="0.25">
      <c r="A75"/>
      <c r="B75"/>
      <c r="C75" s="2"/>
      <c r="D75" s="10"/>
      <c r="E75"/>
      <c r="F75"/>
      <c r="G75"/>
    </row>
    <row r="76" spans="1:9" x14ac:dyDescent="0.25">
      <c r="A76" s="53"/>
      <c r="B76"/>
      <c r="C76" s="2"/>
      <c r="D76" s="10"/>
      <c r="E76"/>
      <c r="F76"/>
      <c r="G76" s="56"/>
    </row>
    <row r="77" spans="1:9" x14ac:dyDescent="0.25">
      <c r="A77" s="53"/>
      <c r="B77" s="49"/>
      <c r="C77" s="2"/>
      <c r="D77" s="10"/>
      <c r="E77"/>
      <c r="F77"/>
      <c r="G77" s="56"/>
    </row>
    <row r="78" spans="1:9" x14ac:dyDescent="0.25">
      <c r="A78" s="53"/>
      <c r="B78" s="49"/>
      <c r="C78" s="2"/>
      <c r="D78" s="10"/>
      <c r="E78"/>
      <c r="F78"/>
      <c r="G78" s="56"/>
    </row>
    <row r="79" spans="1:9" x14ac:dyDescent="0.25">
      <c r="A79" s="53"/>
      <c r="B79" s="49"/>
      <c r="C79" s="2"/>
      <c r="D79" s="10"/>
      <c r="E79"/>
      <c r="F79"/>
      <c r="G79" s="56"/>
      <c r="H79" s="50"/>
      <c r="I79" s="43"/>
    </row>
    <row r="80" spans="1:9" ht="13.9" customHeight="1" x14ac:dyDescent="0.25">
      <c r="A80" s="53"/>
      <c r="B80" s="49"/>
      <c r="C80" s="2"/>
      <c r="D80" s="10"/>
      <c r="E80"/>
      <c r="F80"/>
      <c r="G80" s="56"/>
    </row>
    <row r="81" spans="1:9" ht="13.9" customHeight="1" x14ac:dyDescent="0.25">
      <c r="A81" s="53"/>
      <c r="B81" s="49"/>
      <c r="C81" s="2"/>
      <c r="D81" s="10"/>
      <c r="E81"/>
      <c r="F81"/>
      <c r="G81" s="56"/>
    </row>
    <row r="82" spans="1:9" ht="13.9" customHeight="1" x14ac:dyDescent="0.25">
      <c r="A82" s="53"/>
      <c r="B82" s="49"/>
      <c r="C82" s="2"/>
      <c r="D82" s="10"/>
      <c r="E82"/>
      <c r="F82"/>
      <c r="G82" s="56"/>
      <c r="H82" s="50"/>
      <c r="I82" s="43"/>
    </row>
    <row r="83" spans="1:9" ht="28.5" customHeight="1" x14ac:dyDescent="0.25">
      <c r="A83" s="53"/>
      <c r="B83" s="49"/>
      <c r="C83" s="61"/>
      <c r="D83" s="62"/>
      <c r="E83"/>
      <c r="F83"/>
      <c r="G83" s="56"/>
      <c r="H83" s="44"/>
      <c r="I83" s="4"/>
    </row>
    <row r="84" spans="1:9" ht="29.25" customHeight="1" x14ac:dyDescent="0.25">
      <c r="A84" s="53"/>
      <c r="B84" s="49"/>
      <c r="C84" s="61"/>
      <c r="D84" s="62"/>
      <c r="E84"/>
      <c r="F84"/>
      <c r="G84" s="56"/>
      <c r="H84" s="44"/>
      <c r="I84" s="4"/>
    </row>
    <row r="85" spans="1:9" ht="28.5" customHeight="1" x14ac:dyDescent="0.25">
      <c r="A85" s="53"/>
      <c r="B85" s="49"/>
      <c r="C85" s="61"/>
      <c r="D85" s="10"/>
      <c r="E85" s="63"/>
      <c r="F85"/>
      <c r="G85" s="56"/>
      <c r="H85" s="44"/>
      <c r="I85" s="4"/>
    </row>
    <row r="86" spans="1:9" ht="25.5" customHeight="1" x14ac:dyDescent="0.25">
      <c r="A86" s="53"/>
      <c r="B86" s="49"/>
      <c r="C86" s="61"/>
      <c r="D86" s="62"/>
      <c r="E86" s="63"/>
      <c r="F86"/>
      <c r="G86" s="56"/>
      <c r="H86" s="44"/>
      <c r="I86" s="4"/>
    </row>
    <row r="87" spans="1:9" ht="27.75" customHeight="1" x14ac:dyDescent="0.25">
      <c r="A87" s="53"/>
      <c r="B87" s="49"/>
      <c r="C87" s="61"/>
      <c r="D87" s="62"/>
      <c r="E87" s="63"/>
      <c r="F87"/>
      <c r="G87" s="56"/>
      <c r="H87" s="44"/>
      <c r="I87" s="4"/>
    </row>
    <row r="88" spans="1:9" ht="27.75" customHeight="1" x14ac:dyDescent="0.25">
      <c r="A88" s="53"/>
      <c r="B88" s="49"/>
      <c r="C88" s="61"/>
      <c r="D88" s="62"/>
      <c r="E88" s="63"/>
      <c r="F88"/>
      <c r="G88" s="56"/>
      <c r="H88" s="44"/>
      <c r="I88" s="4"/>
    </row>
    <row r="89" spans="1:9" ht="25.5" customHeight="1" x14ac:dyDescent="0.25">
      <c r="A89" s="53"/>
      <c r="B89" s="49"/>
      <c r="C89" s="61"/>
      <c r="D89" s="62"/>
      <c r="E89" s="63"/>
      <c r="F89"/>
      <c r="G89" s="56"/>
      <c r="H89" s="44"/>
      <c r="I89" s="4"/>
    </row>
    <row r="90" spans="1:9" ht="27.75" customHeight="1" x14ac:dyDescent="0.25">
      <c r="A90" s="53"/>
      <c r="B90" s="49"/>
      <c r="C90" s="61"/>
      <c r="D90" s="62"/>
      <c r="E90" s="63"/>
      <c r="F90"/>
      <c r="G90" s="56"/>
      <c r="H90" s="44"/>
      <c r="I90" s="4"/>
    </row>
    <row r="91" spans="1:9" ht="27" customHeight="1" x14ac:dyDescent="0.25">
      <c r="A91" s="53"/>
      <c r="B91" s="49"/>
      <c r="C91" s="61"/>
      <c r="D91" s="62"/>
      <c r="E91" s="63"/>
      <c r="F91"/>
      <c r="G91" s="56"/>
      <c r="H91" s="44"/>
      <c r="I91" s="4"/>
    </row>
    <row r="92" spans="1:9" ht="25.5" customHeight="1" x14ac:dyDescent="0.25">
      <c r="A92" s="53"/>
      <c r="B92" s="49"/>
      <c r="C92" s="61"/>
      <c r="D92" s="62"/>
      <c r="E92" s="63"/>
      <c r="F92"/>
      <c r="G92" s="56"/>
      <c r="H92" s="44"/>
      <c r="I92" s="4"/>
    </row>
    <row r="93" spans="1:9" ht="25.5" customHeight="1" x14ac:dyDescent="0.25">
      <c r="A93" s="53"/>
      <c r="B93" s="49"/>
      <c r="C93" s="64"/>
      <c r="D93" s="10"/>
      <c r="E93" s="10"/>
      <c r="F93"/>
      <c r="G93" s="56"/>
      <c r="H93" s="44"/>
      <c r="I93" s="4"/>
    </row>
    <row r="94" spans="1:9" ht="27" customHeight="1" x14ac:dyDescent="0.25">
      <c r="A94" s="53"/>
      <c r="B94" s="49"/>
      <c r="C94" s="65"/>
      <c r="D94" s="10"/>
      <c r="E94" s="10"/>
      <c r="F94"/>
      <c r="G94" s="56"/>
      <c r="H94" s="44"/>
      <c r="I94" s="4"/>
    </row>
    <row r="95" spans="1:9" ht="27.75" customHeight="1" x14ac:dyDescent="0.25">
      <c r="A95" s="53"/>
      <c r="B95" s="49"/>
      <c r="C95" s="65"/>
      <c r="D95" s="10"/>
      <c r="E95" s="10"/>
      <c r="F95"/>
      <c r="G95" s="56"/>
      <c r="H95" s="44"/>
      <c r="I95" s="4"/>
    </row>
    <row r="96" spans="1:9" ht="27.75" customHeight="1" x14ac:dyDescent="0.25">
      <c r="A96" s="53"/>
      <c r="B96" s="49"/>
      <c r="C96" s="65"/>
      <c r="D96" s="10"/>
      <c r="E96" s="10"/>
      <c r="F96"/>
      <c r="G96" s="56"/>
      <c r="H96" s="44"/>
      <c r="I96" s="4"/>
    </row>
    <row r="97" spans="1:9" ht="29.25" customHeight="1" x14ac:dyDescent="0.25">
      <c r="A97" s="53"/>
      <c r="B97" s="49"/>
      <c r="C97" s="65"/>
      <c r="D97" s="10"/>
      <c r="E97" s="10"/>
      <c r="F97"/>
      <c r="G97" s="56"/>
      <c r="H97" s="44"/>
      <c r="I97" s="4"/>
    </row>
    <row r="98" spans="1:9" ht="31.5" customHeight="1" x14ac:dyDescent="0.25">
      <c r="A98" s="53"/>
      <c r="B98" s="49"/>
      <c r="C98" s="65"/>
      <c r="D98" s="10"/>
      <c r="E98" s="10"/>
      <c r="F98"/>
      <c r="G98" s="56"/>
      <c r="H98" s="44"/>
      <c r="I98" s="4"/>
    </row>
    <row r="99" spans="1:9" ht="25.5" customHeight="1" x14ac:dyDescent="0.25">
      <c r="A99" s="53"/>
      <c r="B99" s="49"/>
      <c r="C99" s="64"/>
      <c r="D99" s="58"/>
      <c r="E99" s="10"/>
      <c r="F99"/>
      <c r="G99" s="56"/>
      <c r="H99" s="44"/>
      <c r="I99" s="4"/>
    </row>
    <row r="100" spans="1:9" ht="33" customHeight="1" x14ac:dyDescent="0.25">
      <c r="A100" s="53"/>
      <c r="B100" s="49"/>
      <c r="C100" s="65"/>
      <c r="D100" s="58"/>
      <c r="E100" s="10"/>
      <c r="F100"/>
      <c r="G100" s="56"/>
      <c r="H100" s="44"/>
      <c r="I100" s="4"/>
    </row>
    <row r="101" spans="1:9" x14ac:dyDescent="0.25">
      <c r="A101" s="53"/>
      <c r="B101" s="49"/>
      <c r="C101" s="64"/>
      <c r="D101" s="12"/>
      <c r="E101" s="10"/>
      <c r="F101"/>
      <c r="G101" s="56"/>
      <c r="H101" s="44"/>
      <c r="I101" s="4"/>
    </row>
    <row r="102" spans="1:9" x14ac:dyDescent="0.25">
      <c r="A102" s="53"/>
      <c r="B102" s="49"/>
      <c r="C102" s="64"/>
      <c r="D102" s="12"/>
      <c r="E102" s="10"/>
      <c r="F102"/>
      <c r="G102" s="56"/>
      <c r="H102" s="44"/>
      <c r="I102" s="4"/>
    </row>
    <row r="103" spans="1:9" x14ac:dyDescent="0.25">
      <c r="A103" s="53"/>
      <c r="B103" s="49"/>
      <c r="C103" s="64"/>
      <c r="D103" s="12"/>
      <c r="E103" s="10"/>
      <c r="F103"/>
      <c r="G103" s="56"/>
      <c r="H103" s="44"/>
      <c r="I103" s="4"/>
    </row>
    <row r="104" spans="1:9" x14ac:dyDescent="0.25">
      <c r="A104" s="53"/>
      <c r="B104" s="49"/>
      <c r="C104" s="64"/>
      <c r="D104" s="58"/>
      <c r="E104" s="10"/>
      <c r="F104"/>
      <c r="G104" s="56"/>
      <c r="H104" s="44"/>
      <c r="I104" s="4"/>
    </row>
    <row r="105" spans="1:9" x14ac:dyDescent="0.25">
      <c r="A105" s="53"/>
      <c r="B105" s="49"/>
      <c r="C105" s="64"/>
      <c r="D105" s="58"/>
      <c r="E105" s="10"/>
      <c r="F105"/>
      <c r="G105" s="56"/>
      <c r="H105" s="44"/>
      <c r="I105" s="4"/>
    </row>
    <row r="106" spans="1:9" x14ac:dyDescent="0.25">
      <c r="A106" s="53"/>
      <c r="B106" s="49"/>
      <c r="C106" s="64"/>
      <c r="D106" s="58"/>
      <c r="E106" s="10"/>
      <c r="F106"/>
      <c r="G106" s="56"/>
      <c r="H106" s="44"/>
      <c r="I106" s="4"/>
    </row>
    <row r="107" spans="1:9" x14ac:dyDescent="0.25">
      <c r="A107" s="53"/>
      <c r="B107" s="49"/>
      <c r="C107" s="64"/>
      <c r="D107" s="58"/>
      <c r="E107" s="10"/>
      <c r="F107"/>
      <c r="G107" s="56"/>
      <c r="H107" s="44"/>
      <c r="I107" s="4"/>
    </row>
    <row r="108" spans="1:9" x14ac:dyDescent="0.25">
      <c r="A108" s="53"/>
      <c r="B108" s="49"/>
      <c r="C108" s="64"/>
      <c r="D108" s="58"/>
      <c r="E108" s="10"/>
      <c r="F108"/>
      <c r="G108" s="56"/>
      <c r="H108" s="44"/>
      <c r="I108" s="4"/>
    </row>
    <row r="109" spans="1:9" x14ac:dyDescent="0.25">
      <c r="A109" s="53"/>
      <c r="B109" s="49"/>
      <c r="C109" s="64"/>
      <c r="D109" s="58"/>
      <c r="E109" s="10"/>
      <c r="F109"/>
      <c r="G109" s="56"/>
      <c r="H109" s="44"/>
      <c r="I109" s="4"/>
    </row>
    <row r="110" spans="1:9" x14ac:dyDescent="0.25">
      <c r="A110" s="53"/>
      <c r="B110" s="49"/>
      <c r="D110" s="62"/>
      <c r="E110" s="63"/>
      <c r="F110"/>
      <c r="G110" s="56"/>
      <c r="H110" s="50"/>
      <c r="I110" s="43"/>
    </row>
    <row r="111" spans="1:9" x14ac:dyDescent="0.25">
      <c r="A111" s="2"/>
      <c r="B111" s="1"/>
      <c r="C111" s="2"/>
      <c r="D111" s="1"/>
      <c r="E111" s="63"/>
      <c r="F111"/>
      <c r="G111" s="56"/>
      <c r="H111" s="42"/>
      <c r="I111" s="43"/>
    </row>
    <row r="112" spans="1:9" x14ac:dyDescent="0.25">
      <c r="A112"/>
      <c r="B112"/>
      <c r="C112"/>
      <c r="D112"/>
      <c r="E112" s="63"/>
      <c r="F112"/>
      <c r="G112" s="56"/>
      <c r="H112"/>
      <c r="I112"/>
    </row>
    <row r="113" spans="1:9" x14ac:dyDescent="0.25">
      <c r="A113"/>
      <c r="B113"/>
      <c r="C113"/>
      <c r="D113"/>
      <c r="E113" s="63"/>
      <c r="F113"/>
      <c r="G113" s="56"/>
      <c r="H113"/>
      <c r="I113"/>
    </row>
    <row r="114" spans="1:9" x14ac:dyDescent="0.25">
      <c r="A114"/>
      <c r="B114"/>
      <c r="C114"/>
      <c r="D114"/>
      <c r="E114" s="63"/>
      <c r="F114"/>
      <c r="G114" s="56"/>
      <c r="H114"/>
      <c r="I114"/>
    </row>
    <row r="115" spans="1:9" x14ac:dyDescent="0.25">
      <c r="A115"/>
      <c r="B115"/>
      <c r="C115"/>
      <c r="D115"/>
      <c r="E115" s="63"/>
      <c r="F115"/>
      <c r="G115" s="56"/>
    </row>
    <row r="116" spans="1:9" x14ac:dyDescent="0.25">
      <c r="A116"/>
      <c r="B116"/>
      <c r="C116"/>
      <c r="D116"/>
      <c r="E116" s="63"/>
      <c r="F116"/>
      <c r="G116" s="56"/>
    </row>
    <row r="117" spans="1:9" x14ac:dyDescent="0.25">
      <c r="A117"/>
      <c r="B117"/>
      <c r="C117"/>
      <c r="D117"/>
      <c r="E117" s="63"/>
      <c r="F117"/>
      <c r="G117" s="56"/>
    </row>
    <row r="118" spans="1:9" x14ac:dyDescent="0.25">
      <c r="A118"/>
      <c r="B118"/>
      <c r="C118"/>
      <c r="D118"/>
      <c r="E118" s="63"/>
      <c r="F118"/>
      <c r="G118" s="56"/>
    </row>
    <row r="119" spans="1:9" x14ac:dyDescent="0.25">
      <c r="A119"/>
      <c r="B119"/>
      <c r="C119"/>
      <c r="D119"/>
      <c r="E119" s="63"/>
      <c r="F119"/>
      <c r="G119" s="56"/>
    </row>
    <row r="120" spans="1:9" x14ac:dyDescent="0.25">
      <c r="A120"/>
      <c r="B120"/>
      <c r="C120"/>
      <c r="D120"/>
      <c r="E120" s="63"/>
      <c r="F120"/>
      <c r="G120" s="56"/>
    </row>
    <row r="121" spans="1:9" x14ac:dyDescent="0.25">
      <c r="A121"/>
      <c r="B121"/>
      <c r="C121"/>
      <c r="D121"/>
      <c r="E121" s="63"/>
      <c r="F121"/>
      <c r="G121" s="56"/>
    </row>
    <row r="122" spans="1:9" x14ac:dyDescent="0.25">
      <c r="A122"/>
      <c r="B122"/>
      <c r="C122"/>
      <c r="D122"/>
      <c r="E122"/>
      <c r="F122"/>
      <c r="G122" s="56"/>
    </row>
    <row r="123" spans="1:9" x14ac:dyDescent="0.25">
      <c r="A123"/>
      <c r="B123" s="49"/>
      <c r="C123"/>
      <c r="D123"/>
      <c r="E123"/>
      <c r="F123"/>
      <c r="G123" s="56"/>
    </row>
    <row r="124" spans="1:9" x14ac:dyDescent="0.25">
      <c r="A124"/>
      <c r="B124" s="49"/>
      <c r="C124"/>
      <c r="D124"/>
      <c r="E124"/>
      <c r="F124"/>
      <c r="G124" s="56"/>
    </row>
    <row r="125" spans="1:9" x14ac:dyDescent="0.25">
      <c r="A125" s="53"/>
      <c r="B125" s="49"/>
      <c r="C125"/>
      <c r="D125"/>
      <c r="E125"/>
      <c r="F125"/>
      <c r="G125" s="56"/>
    </row>
    <row r="126" spans="1:9" x14ac:dyDescent="0.25">
      <c r="A126" s="53"/>
      <c r="B126" s="49"/>
      <c r="C126"/>
      <c r="D126"/>
      <c r="E126"/>
      <c r="F126"/>
      <c r="G126" s="56"/>
    </row>
    <row r="127" spans="1:9" x14ac:dyDescent="0.25">
      <c r="A127" s="53"/>
      <c r="B127" s="49"/>
      <c r="C127"/>
      <c r="D127"/>
      <c r="E127"/>
      <c r="F127"/>
      <c r="G127" s="56"/>
    </row>
    <row r="128" spans="1:9" x14ac:dyDescent="0.25">
      <c r="A128" s="53"/>
      <c r="B128" s="49"/>
      <c r="C128"/>
      <c r="D128"/>
      <c r="E128"/>
      <c r="F128"/>
      <c r="G128" s="56"/>
      <c r="H128" s="50"/>
      <c r="I128" s="43"/>
    </row>
    <row r="129" spans="1:9" x14ac:dyDescent="0.25">
      <c r="A129" s="53"/>
      <c r="B129" s="49"/>
      <c r="C129"/>
      <c r="D129"/>
      <c r="E129"/>
      <c r="F129"/>
      <c r="G129" s="56"/>
    </row>
    <row r="130" spans="1:9" x14ac:dyDescent="0.25">
      <c r="A130" s="53"/>
      <c r="B130" s="49"/>
      <c r="C130"/>
      <c r="D130"/>
      <c r="E130"/>
      <c r="F130"/>
      <c r="G130" s="56"/>
    </row>
    <row r="131" spans="1:9" x14ac:dyDescent="0.25">
      <c r="A131" s="53"/>
      <c r="B131" s="49"/>
      <c r="C131"/>
      <c r="D131"/>
      <c r="E131"/>
      <c r="F131"/>
      <c r="G131" s="56"/>
      <c r="H131" s="50"/>
      <c r="I131" s="43"/>
    </row>
    <row r="132" spans="1:9" x14ac:dyDescent="0.25">
      <c r="A132" s="53"/>
      <c r="B132" s="49"/>
      <c r="C132"/>
      <c r="D132"/>
      <c r="E132"/>
      <c r="F132"/>
      <c r="G132" s="56"/>
      <c r="H132" s="50"/>
      <c r="I132" s="43"/>
    </row>
    <row r="133" spans="1:9" x14ac:dyDescent="0.25">
      <c r="A133" s="53"/>
      <c r="B133" s="49"/>
      <c r="C133"/>
      <c r="D133"/>
      <c r="E133"/>
      <c r="F133"/>
      <c r="G133" s="56"/>
    </row>
    <row r="134" spans="1:9" x14ac:dyDescent="0.25">
      <c r="A134" s="53"/>
      <c r="B134" s="49"/>
      <c r="C134"/>
      <c r="D134"/>
      <c r="E134"/>
      <c r="F134"/>
      <c r="G134" s="56"/>
    </row>
    <row r="135" spans="1:9" x14ac:dyDescent="0.25">
      <c r="A135" s="53"/>
      <c r="B135" s="49"/>
      <c r="C135"/>
      <c r="D135"/>
      <c r="E135"/>
      <c r="F135"/>
      <c r="G135" s="56"/>
      <c r="H135" s="50"/>
      <c r="I135" s="43"/>
    </row>
    <row r="136" spans="1:9" x14ac:dyDescent="0.25">
      <c r="A136" s="53"/>
      <c r="B136" s="49"/>
      <c r="C136"/>
      <c r="D136"/>
      <c r="E136"/>
      <c r="F136"/>
      <c r="G136" s="56"/>
      <c r="H136" s="44"/>
      <c r="I136" s="4"/>
    </row>
    <row r="137" spans="1:9" x14ac:dyDescent="0.25">
      <c r="A137" s="53"/>
      <c r="B137" s="49"/>
      <c r="C137"/>
      <c r="D137"/>
      <c r="E137"/>
      <c r="F137"/>
      <c r="G137" s="56"/>
      <c r="H137" s="44"/>
      <c r="I137" s="4"/>
    </row>
    <row r="138" spans="1:9" x14ac:dyDescent="0.25">
      <c r="A138" s="53"/>
      <c r="B138" s="49"/>
      <c r="C138"/>
      <c r="D138"/>
      <c r="E138"/>
      <c r="F138"/>
      <c r="G138" s="56"/>
      <c r="H138" s="44"/>
      <c r="I138" s="4"/>
    </row>
    <row r="139" spans="1:9" x14ac:dyDescent="0.25">
      <c r="A139" s="53"/>
      <c r="B139" s="49"/>
      <c r="C139"/>
      <c r="D139"/>
      <c r="E139"/>
      <c r="F139"/>
      <c r="G139" s="56"/>
      <c r="H139" s="44"/>
      <c r="I139" s="4"/>
    </row>
    <row r="140" spans="1:9" x14ac:dyDescent="0.25">
      <c r="A140" s="53"/>
      <c r="B140" s="49"/>
      <c r="C140"/>
      <c r="D140"/>
      <c r="E140"/>
      <c r="F140"/>
      <c r="G140" s="56"/>
      <c r="H140" s="44"/>
      <c r="I140" s="4"/>
    </row>
    <row r="141" spans="1:9" x14ac:dyDescent="0.25">
      <c r="A141" s="53"/>
      <c r="B141" s="49"/>
      <c r="C141" s="61"/>
      <c r="D141" s="62"/>
      <c r="E141" s="63"/>
      <c r="F141"/>
      <c r="G141" s="56"/>
      <c r="H141" s="44"/>
      <c r="I141" s="4"/>
    </row>
    <row r="142" spans="1:9" x14ac:dyDescent="0.25">
      <c r="A142" s="53"/>
      <c r="B142" s="49"/>
      <c r="C142" s="61"/>
      <c r="D142" s="62"/>
      <c r="E142" s="63"/>
      <c r="F142"/>
      <c r="G142" s="56"/>
      <c r="H142" s="44"/>
      <c r="I142" s="4"/>
    </row>
    <row r="143" spans="1:9" x14ac:dyDescent="0.25">
      <c r="A143" s="53"/>
      <c r="B143" s="49"/>
      <c r="C143" s="61"/>
      <c r="D143" s="62"/>
      <c r="E143" s="63"/>
      <c r="F143"/>
      <c r="G143" s="56"/>
      <c r="H143" s="44"/>
      <c r="I143" s="4"/>
    </row>
    <row r="144" spans="1:9" x14ac:dyDescent="0.25">
      <c r="A144" s="53"/>
      <c r="B144" s="49"/>
      <c r="C144" s="61"/>
      <c r="D144" s="62"/>
      <c r="E144" s="63"/>
      <c r="F144"/>
      <c r="G144" s="56"/>
      <c r="H144" s="44"/>
      <c r="I144" s="4"/>
    </row>
    <row r="145" spans="1:9" x14ac:dyDescent="0.25">
      <c r="A145" s="53"/>
      <c r="B145" s="49"/>
      <c r="C145" s="61"/>
      <c r="D145" s="62"/>
      <c r="E145" s="63"/>
      <c r="F145"/>
      <c r="G145" s="56"/>
      <c r="H145" s="44"/>
      <c r="I145" s="4"/>
    </row>
    <row r="146" spans="1:9" x14ac:dyDescent="0.25">
      <c r="A146" s="53"/>
      <c r="B146" s="49"/>
      <c r="C146" s="64"/>
      <c r="D146" s="10"/>
      <c r="E146" s="10"/>
      <c r="F146"/>
      <c r="G146" s="56"/>
      <c r="H146" s="44"/>
      <c r="I146" s="4"/>
    </row>
    <row r="147" spans="1:9" x14ac:dyDescent="0.25">
      <c r="A147" s="53"/>
      <c r="B147" s="49"/>
      <c r="C147" s="65"/>
      <c r="D147" s="10"/>
      <c r="E147" s="10"/>
      <c r="F147"/>
      <c r="G147" s="56"/>
      <c r="H147" s="44"/>
      <c r="I147" s="4"/>
    </row>
    <row r="148" spans="1:9" x14ac:dyDescent="0.25">
      <c r="A148" s="53"/>
      <c r="B148" s="49"/>
      <c r="C148" s="65"/>
      <c r="D148" s="10"/>
      <c r="E148" s="10"/>
      <c r="F148"/>
      <c r="G148" s="56"/>
      <c r="H148" s="44"/>
      <c r="I148" s="4"/>
    </row>
    <row r="149" spans="1:9" x14ac:dyDescent="0.25">
      <c r="A149" s="53"/>
      <c r="B149" s="49"/>
      <c r="C149" s="65"/>
      <c r="D149" s="10"/>
      <c r="E149" s="10"/>
      <c r="F149"/>
      <c r="G149" s="56"/>
      <c r="H149" s="44"/>
      <c r="I149" s="4"/>
    </row>
    <row r="150" spans="1:9" x14ac:dyDescent="0.25">
      <c r="A150" s="53"/>
      <c r="B150" s="49"/>
      <c r="C150" s="65"/>
      <c r="D150" s="10"/>
      <c r="E150" s="10"/>
      <c r="F150"/>
      <c r="G150" s="56"/>
      <c r="H150" s="44"/>
      <c r="I150" s="4"/>
    </row>
    <row r="151" spans="1:9" x14ac:dyDescent="0.25">
      <c r="A151" s="53"/>
      <c r="B151" s="49"/>
      <c r="C151" s="65"/>
      <c r="D151" s="10"/>
      <c r="E151" s="10"/>
      <c r="F151"/>
      <c r="G151" s="56"/>
      <c r="H151" s="44"/>
      <c r="I151" s="4"/>
    </row>
    <row r="152" spans="1:9" x14ac:dyDescent="0.25">
      <c r="A152" s="53"/>
      <c r="B152" s="49"/>
      <c r="C152" s="64"/>
      <c r="D152" s="58"/>
      <c r="E152" s="10"/>
      <c r="F152"/>
      <c r="G152" s="56"/>
      <c r="H152" s="44"/>
      <c r="I152" s="4"/>
    </row>
    <row r="153" spans="1:9" x14ac:dyDescent="0.25">
      <c r="A153" s="53"/>
      <c r="B153" s="49"/>
      <c r="C153" s="65"/>
      <c r="D153" s="12"/>
      <c r="E153" s="10"/>
      <c r="F153"/>
      <c r="G153" s="56"/>
      <c r="H153" s="44"/>
      <c r="I153" s="4"/>
    </row>
    <row r="154" spans="1:9" x14ac:dyDescent="0.25">
      <c r="A154" s="53"/>
      <c r="B154" s="49"/>
      <c r="C154" s="64"/>
      <c r="D154" s="12"/>
      <c r="E154" s="10"/>
      <c r="F154"/>
      <c r="G154" s="56"/>
      <c r="H154" s="44"/>
      <c r="I154" s="4"/>
    </row>
    <row r="155" spans="1:9" x14ac:dyDescent="0.25">
      <c r="A155" s="53"/>
      <c r="B155" s="49"/>
      <c r="C155" s="64"/>
      <c r="D155" s="12"/>
      <c r="E155" s="10"/>
      <c r="F155"/>
      <c r="G155" s="56"/>
      <c r="H155" s="44"/>
      <c r="I155" s="4"/>
    </row>
    <row r="156" spans="1:9" x14ac:dyDescent="0.25">
      <c r="A156" s="53"/>
      <c r="B156" s="49"/>
      <c r="C156" s="64"/>
      <c r="D156" s="12"/>
      <c r="E156" s="10"/>
      <c r="F156"/>
      <c r="G156" s="56"/>
      <c r="H156" s="44"/>
      <c r="I156" s="4"/>
    </row>
    <row r="157" spans="1:9" x14ac:dyDescent="0.25">
      <c r="A157" s="53"/>
      <c r="B157" s="49"/>
      <c r="C157" s="64"/>
      <c r="D157" s="58"/>
      <c r="E157" s="10"/>
      <c r="F157"/>
      <c r="G157" s="56"/>
      <c r="H157" s="44"/>
      <c r="I157" s="4"/>
    </row>
    <row r="158" spans="1:9" x14ac:dyDescent="0.25">
      <c r="A158" s="53"/>
      <c r="B158" s="49"/>
      <c r="C158" s="64"/>
      <c r="D158" s="58"/>
      <c r="E158" s="10"/>
      <c r="F158"/>
      <c r="G158" s="56"/>
      <c r="H158" s="44"/>
      <c r="I158" s="4"/>
    </row>
    <row r="159" spans="1:9" x14ac:dyDescent="0.25">
      <c r="A159" s="53"/>
      <c r="B159" s="49"/>
      <c r="C159" s="64"/>
      <c r="D159" s="58"/>
      <c r="E159" s="10"/>
      <c r="F159"/>
      <c r="G159" s="56"/>
      <c r="H159" s="44"/>
      <c r="I159" s="4"/>
    </row>
    <row r="160" spans="1:9" x14ac:dyDescent="0.25">
      <c r="A160" s="53"/>
      <c r="B160" s="49"/>
      <c r="C160" s="64"/>
      <c r="D160" s="64"/>
      <c r="E160" s="64"/>
      <c r="F160" s="64"/>
      <c r="G160" s="56"/>
      <c r="H160" s="44"/>
      <c r="I160" s="4"/>
    </row>
    <row r="161" spans="1:9" x14ac:dyDescent="0.25">
      <c r="A161" s="53"/>
      <c r="B161" s="49"/>
      <c r="C161" s="64"/>
      <c r="D161" s="64"/>
      <c r="E161" s="64"/>
      <c r="F161" s="64"/>
      <c r="G161" s="56"/>
      <c r="H161" s="44"/>
      <c r="I161" s="4"/>
    </row>
    <row r="162" spans="1:9" x14ac:dyDescent="0.25">
      <c r="A162" s="53"/>
      <c r="B162" s="49"/>
      <c r="C162" s="64"/>
      <c r="D162" s="64"/>
      <c r="E162" s="64"/>
      <c r="F162" s="64"/>
      <c r="G162" s="56"/>
      <c r="H162" s="50"/>
      <c r="I162" s="43"/>
    </row>
    <row r="163" spans="1:9" x14ac:dyDescent="0.25">
      <c r="A163" s="53"/>
      <c r="B163" s="49"/>
      <c r="C163" s="64"/>
      <c r="D163" s="64"/>
      <c r="E163" s="64"/>
      <c r="F163" s="64"/>
      <c r="G163" s="56"/>
      <c r="H163" s="50"/>
      <c r="I163" s="43"/>
    </row>
    <row r="164" spans="1:9" x14ac:dyDescent="0.25">
      <c r="A164" s="53"/>
      <c r="B164" s="49"/>
      <c r="C164" s="64"/>
      <c r="D164" s="64"/>
      <c r="E164" s="64"/>
      <c r="F164" s="64"/>
      <c r="G164" s="56"/>
    </row>
    <row r="165" spans="1:9" x14ac:dyDescent="0.25">
      <c r="A165" s="53"/>
      <c r="B165" s="49"/>
      <c r="C165" s="64"/>
      <c r="D165" s="64"/>
      <c r="E165" s="64"/>
      <c r="F165" s="64"/>
      <c r="G165" s="56"/>
    </row>
    <row r="166" spans="1:9" x14ac:dyDescent="0.25">
      <c r="A166" s="53"/>
      <c r="B166" s="49"/>
      <c r="C166" s="64"/>
      <c r="D166" s="64"/>
      <c r="E166" s="64"/>
      <c r="F166" s="64"/>
      <c r="G166" s="56"/>
    </row>
    <row r="167" spans="1:9" x14ac:dyDescent="0.25">
      <c r="A167" s="53"/>
      <c r="B167" s="49"/>
      <c r="C167" s="64"/>
      <c r="D167" s="64"/>
      <c r="E167" s="64"/>
      <c r="F167" s="64"/>
      <c r="G167" s="56"/>
      <c r="H167" s="50"/>
      <c r="I167" s="43"/>
    </row>
    <row r="168" spans="1:9" x14ac:dyDescent="0.25">
      <c r="A168" s="2"/>
      <c r="B168" s="1"/>
      <c r="C168" s="64"/>
      <c r="D168" s="64"/>
      <c r="E168" s="64"/>
      <c r="F168" s="64"/>
      <c r="G168" s="52"/>
      <c r="H168" s="42"/>
      <c r="I168" s="43"/>
    </row>
    <row r="169" spans="1:9" x14ac:dyDescent="0.25">
      <c r="A169"/>
      <c r="B169"/>
      <c r="C169" s="64"/>
      <c r="D169" s="64"/>
      <c r="E169" s="64"/>
      <c r="F169" s="64"/>
      <c r="G169"/>
      <c r="H169"/>
      <c r="I169"/>
    </row>
    <row r="170" spans="1:9" x14ac:dyDescent="0.25">
      <c r="C170" s="64"/>
      <c r="D170" s="64"/>
      <c r="E170" s="64"/>
      <c r="F170" s="64"/>
      <c r="G170" s="5"/>
    </row>
    <row r="171" spans="1:9" x14ac:dyDescent="0.25">
      <c r="F171"/>
      <c r="G171" s="5"/>
    </row>
    <row r="172" spans="1:9" x14ac:dyDescent="0.25">
      <c r="F172"/>
      <c r="G172" s="5"/>
    </row>
    <row r="173" spans="1:9" x14ac:dyDescent="0.25">
      <c r="F173"/>
      <c r="G173" s="5"/>
    </row>
    <row r="174" spans="1:9" x14ac:dyDescent="0.25">
      <c r="F174"/>
      <c r="G174" s="5"/>
    </row>
    <row r="175" spans="1:9" x14ac:dyDescent="0.25">
      <c r="F175"/>
      <c r="G175" s="5"/>
    </row>
    <row r="176" spans="1:9" x14ac:dyDescent="0.25">
      <c r="F176"/>
      <c r="G176" s="5"/>
    </row>
    <row r="177" spans="6:7" x14ac:dyDescent="0.25">
      <c r="F177"/>
      <c r="G177" s="5"/>
    </row>
    <row r="178" spans="6:7" x14ac:dyDescent="0.25">
      <c r="F178"/>
      <c r="G178" s="5"/>
    </row>
    <row r="179" spans="6:7" x14ac:dyDescent="0.25">
      <c r="F179"/>
      <c r="G179" s="5"/>
    </row>
    <row r="180" spans="6:7" x14ac:dyDescent="0.25">
      <c r="F180"/>
      <c r="G180" s="5"/>
    </row>
    <row r="181" spans="6:7" x14ac:dyDescent="0.25">
      <c r="F181"/>
      <c r="G181" s="5"/>
    </row>
    <row r="182" spans="6:7" x14ac:dyDescent="0.25">
      <c r="F182"/>
      <c r="G182" s="5"/>
    </row>
    <row r="183" spans="6:7" x14ac:dyDescent="0.25">
      <c r="F183"/>
      <c r="G183" s="5"/>
    </row>
    <row r="184" spans="6:7" x14ac:dyDescent="0.25">
      <c r="F184"/>
      <c r="G184" s="5"/>
    </row>
    <row r="185" spans="6:7" x14ac:dyDescent="0.25">
      <c r="F185"/>
      <c r="G185" s="5"/>
    </row>
    <row r="186" spans="6:7" x14ac:dyDescent="0.25">
      <c r="F186"/>
      <c r="G186" s="5"/>
    </row>
    <row r="187" spans="6:7" x14ac:dyDescent="0.25">
      <c r="F187"/>
      <c r="G187" s="5"/>
    </row>
    <row r="188" spans="6:7" x14ac:dyDescent="0.25">
      <c r="F188"/>
      <c r="G188" s="5"/>
    </row>
    <row r="189" spans="6:7" x14ac:dyDescent="0.25">
      <c r="F189"/>
      <c r="G189" s="5"/>
    </row>
    <row r="190" spans="6:7" x14ac:dyDescent="0.25">
      <c r="F190"/>
      <c r="G190" s="5"/>
    </row>
    <row r="191" spans="6:7" x14ac:dyDescent="0.25">
      <c r="F191"/>
      <c r="G191" s="5"/>
    </row>
    <row r="192" spans="6:7" x14ac:dyDescent="0.25">
      <c r="F192"/>
      <c r="G192" s="5"/>
    </row>
    <row r="193" spans="6:7" x14ac:dyDescent="0.25">
      <c r="F193"/>
      <c r="G193" s="5"/>
    </row>
    <row r="194" spans="6:7" x14ac:dyDescent="0.25">
      <c r="F194"/>
      <c r="G194" s="5"/>
    </row>
    <row r="195" spans="6:7" x14ac:dyDescent="0.25">
      <c r="F195"/>
      <c r="G195" s="5"/>
    </row>
    <row r="196" spans="6:7" x14ac:dyDescent="0.25">
      <c r="F196"/>
      <c r="G196" s="5"/>
    </row>
    <row r="197" spans="6:7" x14ac:dyDescent="0.25">
      <c r="F197"/>
      <c r="G197" s="5"/>
    </row>
    <row r="198" spans="6:7" x14ac:dyDescent="0.25">
      <c r="F198"/>
      <c r="G198" s="5"/>
    </row>
    <row r="199" spans="6:7" x14ac:dyDescent="0.25">
      <c r="F199"/>
      <c r="G199" s="5"/>
    </row>
    <row r="200" spans="6:7" x14ac:dyDescent="0.25">
      <c r="F200"/>
      <c r="G200" s="5"/>
    </row>
    <row r="201" spans="6:7" x14ac:dyDescent="0.25">
      <c r="F201"/>
      <c r="G201" s="5"/>
    </row>
    <row r="202" spans="6:7" x14ac:dyDescent="0.25">
      <c r="F202"/>
      <c r="G202" s="5"/>
    </row>
    <row r="203" spans="6:7" x14ac:dyDescent="0.25">
      <c r="F203"/>
      <c r="G203" s="5"/>
    </row>
    <row r="204" spans="6:7" x14ac:dyDescent="0.25">
      <c r="F204"/>
      <c r="G204" s="5"/>
    </row>
    <row r="205" spans="6:7" x14ac:dyDescent="0.25">
      <c r="F205"/>
      <c r="G205" s="5"/>
    </row>
    <row r="206" spans="6:7" x14ac:dyDescent="0.25">
      <c r="F206"/>
      <c r="G206" s="5"/>
    </row>
    <row r="207" spans="6:7" x14ac:dyDescent="0.25">
      <c r="F207"/>
      <c r="G207" s="5"/>
    </row>
    <row r="208" spans="6:7" x14ac:dyDescent="0.25">
      <c r="F208"/>
      <c r="G208" s="5"/>
    </row>
    <row r="209" spans="6:7" x14ac:dyDescent="0.25">
      <c r="F209"/>
      <c r="G209" s="5"/>
    </row>
    <row r="210" spans="6:7" x14ac:dyDescent="0.25">
      <c r="F210"/>
      <c r="G210" s="5"/>
    </row>
    <row r="211" spans="6:7" x14ac:dyDescent="0.25">
      <c r="F211"/>
      <c r="G211" s="5"/>
    </row>
    <row r="212" spans="6:7" x14ac:dyDescent="0.25">
      <c r="F212"/>
      <c r="G212" s="5"/>
    </row>
    <row r="213" spans="6:7" x14ac:dyDescent="0.25">
      <c r="F213"/>
      <c r="G213" s="5"/>
    </row>
    <row r="214" spans="6:7" x14ac:dyDescent="0.25">
      <c r="F214"/>
      <c r="G214" s="5"/>
    </row>
    <row r="215" spans="6:7" x14ac:dyDescent="0.25">
      <c r="F215"/>
      <c r="G215" s="5"/>
    </row>
    <row r="216" spans="6:7" x14ac:dyDescent="0.25">
      <c r="F216"/>
      <c r="G216" s="5"/>
    </row>
    <row r="217" spans="6:7" x14ac:dyDescent="0.25">
      <c r="F217"/>
      <c r="G217" s="5"/>
    </row>
    <row r="218" spans="6:7" x14ac:dyDescent="0.25">
      <c r="F218"/>
      <c r="G218" s="5"/>
    </row>
    <row r="219" spans="6:7" x14ac:dyDescent="0.25">
      <c r="F219"/>
      <c r="G219" s="5"/>
    </row>
    <row r="220" spans="6:7" x14ac:dyDescent="0.25">
      <c r="F220"/>
      <c r="G220" s="5"/>
    </row>
    <row r="221" spans="6:7" x14ac:dyDescent="0.25">
      <c r="F221"/>
      <c r="G221" s="5"/>
    </row>
    <row r="222" spans="6:7" x14ac:dyDescent="0.25">
      <c r="F222"/>
      <c r="G222" s="5"/>
    </row>
    <row r="223" spans="6:7" x14ac:dyDescent="0.25">
      <c r="F223"/>
      <c r="G223" s="5"/>
    </row>
    <row r="224" spans="6:7" x14ac:dyDescent="0.25">
      <c r="F224"/>
      <c r="G224" s="5"/>
    </row>
    <row r="225" spans="6:7" x14ac:dyDescent="0.25">
      <c r="F225"/>
      <c r="G225" s="5"/>
    </row>
    <row r="226" spans="6:7" x14ac:dyDescent="0.25">
      <c r="F226"/>
      <c r="G226" s="5"/>
    </row>
    <row r="227" spans="6:7" x14ac:dyDescent="0.25">
      <c r="F227"/>
      <c r="G227" s="5"/>
    </row>
    <row r="228" spans="6:7" x14ac:dyDescent="0.25">
      <c r="F228"/>
      <c r="G228" s="5"/>
    </row>
    <row r="229" spans="6:7" x14ac:dyDescent="0.25">
      <c r="F229"/>
      <c r="G229" s="5"/>
    </row>
    <row r="230" spans="6:7" x14ac:dyDescent="0.25">
      <c r="F230"/>
      <c r="G230" s="5"/>
    </row>
    <row r="231" spans="6:7" x14ac:dyDescent="0.25">
      <c r="F231"/>
      <c r="G231" s="5"/>
    </row>
    <row r="232" spans="6:7" x14ac:dyDescent="0.25">
      <c r="F232"/>
      <c r="G232" s="5"/>
    </row>
    <row r="233" spans="6:7" x14ac:dyDescent="0.25">
      <c r="F233"/>
      <c r="G233" s="5"/>
    </row>
    <row r="234" spans="6:7" x14ac:dyDescent="0.25">
      <c r="F234"/>
      <c r="G234" s="5"/>
    </row>
    <row r="235" spans="6:7" x14ac:dyDescent="0.25">
      <c r="F235"/>
      <c r="G235" s="5"/>
    </row>
    <row r="236" spans="6:7" x14ac:dyDescent="0.25">
      <c r="F236"/>
      <c r="G236" s="5"/>
    </row>
    <row r="237" spans="6:7" x14ac:dyDescent="0.25">
      <c r="F237"/>
      <c r="G237" s="5"/>
    </row>
    <row r="238" spans="6:7" x14ac:dyDescent="0.25">
      <c r="F238"/>
      <c r="G238" s="5"/>
    </row>
    <row r="239" spans="6:7" x14ac:dyDescent="0.25">
      <c r="F239"/>
      <c r="G239" s="5"/>
    </row>
    <row r="240" spans="6:7" x14ac:dyDescent="0.25">
      <c r="F240"/>
      <c r="G240" s="5"/>
    </row>
    <row r="241" spans="6:7" x14ac:dyDescent="0.25">
      <c r="F241"/>
      <c r="G241" s="5"/>
    </row>
    <row r="242" spans="6:7" x14ac:dyDescent="0.25">
      <c r="F242"/>
      <c r="G242" s="5"/>
    </row>
    <row r="243" spans="6:7" x14ac:dyDescent="0.25">
      <c r="F243"/>
      <c r="G243" s="5"/>
    </row>
    <row r="244" spans="6:7" x14ac:dyDescent="0.25">
      <c r="F244"/>
      <c r="G244" s="5"/>
    </row>
    <row r="245" spans="6:7" x14ac:dyDescent="0.25">
      <c r="F245"/>
      <c r="G245" s="5"/>
    </row>
    <row r="246" spans="6:7" x14ac:dyDescent="0.25">
      <c r="F246"/>
      <c r="G246" s="5"/>
    </row>
    <row r="247" spans="6:7" x14ac:dyDescent="0.25">
      <c r="F247"/>
      <c r="G247" s="5"/>
    </row>
    <row r="248" spans="6:7" x14ac:dyDescent="0.25">
      <c r="F248"/>
      <c r="G248" s="5"/>
    </row>
    <row r="249" spans="6:7" x14ac:dyDescent="0.25">
      <c r="F249"/>
      <c r="G249" s="5"/>
    </row>
    <row r="250" spans="6:7" x14ac:dyDescent="0.25">
      <c r="F250"/>
      <c r="G250" s="5"/>
    </row>
    <row r="251" spans="6:7" x14ac:dyDescent="0.25">
      <c r="F251"/>
      <c r="G251" s="5"/>
    </row>
    <row r="252" spans="6:7" x14ac:dyDescent="0.25">
      <c r="F252"/>
      <c r="G252" s="5"/>
    </row>
    <row r="253" spans="6:7" x14ac:dyDescent="0.25">
      <c r="F253"/>
      <c r="G253" s="5"/>
    </row>
    <row r="254" spans="6:7" x14ac:dyDescent="0.25">
      <c r="F254"/>
      <c r="G254" s="5"/>
    </row>
    <row r="255" spans="6:7" x14ac:dyDescent="0.25">
      <c r="F255"/>
      <c r="G255" s="5"/>
    </row>
    <row r="256" spans="6:7" x14ac:dyDescent="0.25">
      <c r="F256"/>
      <c r="G256" s="5"/>
    </row>
    <row r="257" spans="6:7" x14ac:dyDescent="0.25">
      <c r="F257"/>
      <c r="G257" s="5"/>
    </row>
    <row r="258" spans="6:7" x14ac:dyDescent="0.25">
      <c r="F258"/>
      <c r="G258" s="5"/>
    </row>
    <row r="259" spans="6:7" x14ac:dyDescent="0.25">
      <c r="F259"/>
      <c r="G259" s="5"/>
    </row>
    <row r="260" spans="6:7" x14ac:dyDescent="0.25">
      <c r="F260"/>
      <c r="G260" s="5"/>
    </row>
    <row r="261" spans="6:7" x14ac:dyDescent="0.25">
      <c r="F261"/>
      <c r="G261" s="5"/>
    </row>
    <row r="262" spans="6:7" x14ac:dyDescent="0.25">
      <c r="F262"/>
      <c r="G262" s="5"/>
    </row>
    <row r="263" spans="6:7" x14ac:dyDescent="0.25">
      <c r="F263"/>
      <c r="G263" s="5"/>
    </row>
    <row r="264" spans="6:7" x14ac:dyDescent="0.25">
      <c r="F264"/>
      <c r="G264" s="5"/>
    </row>
    <row r="265" spans="6:7" x14ac:dyDescent="0.25">
      <c r="F265"/>
      <c r="G265" s="5"/>
    </row>
    <row r="266" spans="6:7" x14ac:dyDescent="0.25">
      <c r="F266"/>
      <c r="G266" s="5"/>
    </row>
    <row r="267" spans="6:7" x14ac:dyDescent="0.25">
      <c r="F267"/>
      <c r="G267" s="5"/>
    </row>
    <row r="268" spans="6:7" x14ac:dyDescent="0.25">
      <c r="F268"/>
      <c r="G268" s="5"/>
    </row>
    <row r="269" spans="6:7" x14ac:dyDescent="0.25">
      <c r="F269"/>
      <c r="G269" s="5"/>
    </row>
    <row r="270" spans="6:7" x14ac:dyDescent="0.25">
      <c r="F270"/>
      <c r="G270" s="5"/>
    </row>
    <row r="271" spans="6:7" x14ac:dyDescent="0.25">
      <c r="F271"/>
      <c r="G271" s="5"/>
    </row>
    <row r="272" spans="6:7" x14ac:dyDescent="0.25">
      <c r="F272"/>
      <c r="G272" s="5"/>
    </row>
    <row r="273" spans="6:7" x14ac:dyDescent="0.25">
      <c r="F273"/>
      <c r="G273" s="5"/>
    </row>
    <row r="274" spans="6:7" x14ac:dyDescent="0.25">
      <c r="F274"/>
      <c r="G274" s="5"/>
    </row>
    <row r="275" spans="6:7" x14ac:dyDescent="0.25">
      <c r="F275"/>
      <c r="G275" s="5"/>
    </row>
    <row r="276" spans="6:7" x14ac:dyDescent="0.25">
      <c r="F276"/>
      <c r="G276" s="5"/>
    </row>
    <row r="277" spans="6:7" x14ac:dyDescent="0.25">
      <c r="F277"/>
      <c r="G277" s="5"/>
    </row>
    <row r="278" spans="6:7" x14ac:dyDescent="0.25">
      <c r="F278"/>
      <c r="G278" s="5"/>
    </row>
    <row r="279" spans="6:7" x14ac:dyDescent="0.25">
      <c r="F279"/>
      <c r="G279" s="5"/>
    </row>
    <row r="280" spans="6:7" x14ac:dyDescent="0.25">
      <c r="F280"/>
      <c r="G280" s="5"/>
    </row>
    <row r="281" spans="6:7" x14ac:dyDescent="0.25">
      <c r="F281"/>
      <c r="G281" s="5"/>
    </row>
    <row r="282" spans="6:7" x14ac:dyDescent="0.25">
      <c r="F282"/>
      <c r="G282" s="5"/>
    </row>
    <row r="283" spans="6:7" x14ac:dyDescent="0.25">
      <c r="F283"/>
      <c r="G283" s="5"/>
    </row>
    <row r="284" spans="6:7" x14ac:dyDescent="0.25">
      <c r="F284"/>
      <c r="G284" s="5"/>
    </row>
    <row r="285" spans="6:7" x14ac:dyDescent="0.25">
      <c r="F285"/>
      <c r="G285" s="5"/>
    </row>
    <row r="286" spans="6:7" x14ac:dyDescent="0.25">
      <c r="F286"/>
      <c r="G286" s="5"/>
    </row>
    <row r="287" spans="6:7" x14ac:dyDescent="0.25">
      <c r="F287"/>
      <c r="G287" s="5"/>
    </row>
    <row r="288" spans="6:7" x14ac:dyDescent="0.25">
      <c r="F288"/>
      <c r="G288" s="5"/>
    </row>
    <row r="289" spans="6:7" x14ac:dyDescent="0.25">
      <c r="F289"/>
      <c r="G289" s="5"/>
    </row>
    <row r="290" spans="6:7" x14ac:dyDescent="0.25">
      <c r="F290"/>
      <c r="G290" s="5"/>
    </row>
    <row r="291" spans="6:7" x14ac:dyDescent="0.25">
      <c r="F291"/>
      <c r="G291" s="5"/>
    </row>
    <row r="292" spans="6:7" x14ac:dyDescent="0.25">
      <c r="F292"/>
      <c r="G292" s="5"/>
    </row>
    <row r="293" spans="6:7" x14ac:dyDescent="0.25">
      <c r="F293"/>
      <c r="G293" s="5"/>
    </row>
    <row r="294" spans="6:7" x14ac:dyDescent="0.25">
      <c r="F294"/>
      <c r="G294" s="5"/>
    </row>
    <row r="295" spans="6:7" x14ac:dyDescent="0.25">
      <c r="F295"/>
      <c r="G295" s="5"/>
    </row>
    <row r="296" spans="6:7" x14ac:dyDescent="0.25">
      <c r="F296"/>
      <c r="G296" s="5"/>
    </row>
    <row r="297" spans="6:7" x14ac:dyDescent="0.25">
      <c r="F297"/>
      <c r="G297" s="5"/>
    </row>
    <row r="298" spans="6:7" x14ac:dyDescent="0.25">
      <c r="F298"/>
      <c r="G298" s="5"/>
    </row>
    <row r="299" spans="6:7" x14ac:dyDescent="0.25">
      <c r="F299"/>
      <c r="G299" s="5"/>
    </row>
    <row r="300" spans="6:7" x14ac:dyDescent="0.25">
      <c r="F300"/>
      <c r="G300" s="5"/>
    </row>
    <row r="301" spans="6:7" x14ac:dyDescent="0.25">
      <c r="F301"/>
      <c r="G301" s="5"/>
    </row>
    <row r="302" spans="6:7" x14ac:dyDescent="0.25">
      <c r="F302"/>
      <c r="G302" s="5"/>
    </row>
    <row r="303" spans="6:7" x14ac:dyDescent="0.25">
      <c r="F303"/>
      <c r="G303" s="5"/>
    </row>
    <row r="304" spans="6:7" x14ac:dyDescent="0.25">
      <c r="F304"/>
      <c r="G304" s="5"/>
    </row>
    <row r="305" spans="6:7" x14ac:dyDescent="0.25">
      <c r="F305"/>
      <c r="G305" s="5"/>
    </row>
    <row r="306" spans="6:7" x14ac:dyDescent="0.25">
      <c r="F306"/>
      <c r="G306" s="5"/>
    </row>
    <row r="307" spans="6:7" x14ac:dyDescent="0.25">
      <c r="F307"/>
      <c r="G307" s="5"/>
    </row>
    <row r="308" spans="6:7" x14ac:dyDescent="0.25">
      <c r="F308"/>
      <c r="G308" s="5"/>
    </row>
    <row r="309" spans="6:7" x14ac:dyDescent="0.25">
      <c r="F309"/>
      <c r="G309" s="5"/>
    </row>
    <row r="310" spans="6:7" x14ac:dyDescent="0.25">
      <c r="F310"/>
      <c r="G310" s="5"/>
    </row>
    <row r="311" spans="6:7" x14ac:dyDescent="0.25">
      <c r="F311"/>
      <c r="G311" s="5"/>
    </row>
    <row r="312" spans="6:7" x14ac:dyDescent="0.25">
      <c r="F312"/>
      <c r="G312" s="5"/>
    </row>
    <row r="313" spans="6:7" x14ac:dyDescent="0.25">
      <c r="F313"/>
      <c r="G313" s="5"/>
    </row>
    <row r="314" spans="6:7" x14ac:dyDescent="0.25">
      <c r="F314"/>
      <c r="G314" s="5"/>
    </row>
    <row r="315" spans="6:7" x14ac:dyDescent="0.25">
      <c r="F315"/>
      <c r="G315" s="5"/>
    </row>
    <row r="316" spans="6:7" x14ac:dyDescent="0.25">
      <c r="F316"/>
      <c r="G316" s="5"/>
    </row>
    <row r="317" spans="6:7" x14ac:dyDescent="0.25">
      <c r="F317"/>
      <c r="G317" s="5"/>
    </row>
    <row r="318" spans="6:7" x14ac:dyDescent="0.25">
      <c r="F318"/>
      <c r="G318" s="5"/>
    </row>
    <row r="319" spans="6:7" x14ac:dyDescent="0.25">
      <c r="F319"/>
      <c r="G319" s="5"/>
    </row>
    <row r="320" spans="6:7" x14ac:dyDescent="0.25">
      <c r="F320"/>
      <c r="G320" s="5"/>
    </row>
    <row r="321" spans="6:7" x14ac:dyDescent="0.25">
      <c r="F321"/>
      <c r="G321" s="5"/>
    </row>
    <row r="322" spans="6:7" x14ac:dyDescent="0.25">
      <c r="F322"/>
      <c r="G322" s="5"/>
    </row>
    <row r="323" spans="6:7" x14ac:dyDescent="0.25">
      <c r="F323"/>
      <c r="G323" s="5"/>
    </row>
    <row r="324" spans="6:7" x14ac:dyDescent="0.25">
      <c r="F324"/>
      <c r="G324" s="5"/>
    </row>
    <row r="325" spans="6:7" x14ac:dyDescent="0.25">
      <c r="F325"/>
      <c r="G325" s="5"/>
    </row>
    <row r="326" spans="6:7" x14ac:dyDescent="0.25">
      <c r="F326"/>
      <c r="G326" s="5"/>
    </row>
    <row r="327" spans="6:7" x14ac:dyDescent="0.25">
      <c r="F327"/>
      <c r="G327" s="5"/>
    </row>
    <row r="328" spans="6:7" x14ac:dyDescent="0.25">
      <c r="F328"/>
      <c r="G328" s="5"/>
    </row>
    <row r="329" spans="6:7" x14ac:dyDescent="0.25">
      <c r="F329"/>
      <c r="G329" s="5"/>
    </row>
    <row r="330" spans="6:7" x14ac:dyDescent="0.25">
      <c r="F330"/>
      <c r="G330" s="5"/>
    </row>
    <row r="331" spans="6:7" x14ac:dyDescent="0.25">
      <c r="F331"/>
      <c r="G331" s="5"/>
    </row>
    <row r="332" spans="6:7" x14ac:dyDescent="0.25">
      <c r="F332"/>
      <c r="G332" s="5"/>
    </row>
    <row r="333" spans="6:7" x14ac:dyDescent="0.25">
      <c r="F333"/>
      <c r="G333" s="5"/>
    </row>
    <row r="334" spans="6:7" x14ac:dyDescent="0.25">
      <c r="F334"/>
      <c r="G334" s="5"/>
    </row>
    <row r="335" spans="6:7" x14ac:dyDescent="0.25">
      <c r="F335"/>
      <c r="G335" s="5"/>
    </row>
    <row r="336" spans="6:7" x14ac:dyDescent="0.25">
      <c r="F336"/>
      <c r="G336" s="5"/>
    </row>
    <row r="337" spans="6:7" x14ac:dyDescent="0.25">
      <c r="F337"/>
      <c r="G337" s="5"/>
    </row>
    <row r="338" spans="6:7" x14ac:dyDescent="0.25">
      <c r="F338"/>
      <c r="G338" s="5"/>
    </row>
    <row r="339" spans="6:7" x14ac:dyDescent="0.25">
      <c r="F339"/>
      <c r="G339" s="5"/>
    </row>
    <row r="340" spans="6:7" x14ac:dyDescent="0.25">
      <c r="F340"/>
      <c r="G340" s="5"/>
    </row>
    <row r="341" spans="6:7" x14ac:dyDescent="0.25">
      <c r="F341"/>
      <c r="G341" s="5"/>
    </row>
    <row r="342" spans="6:7" x14ac:dyDescent="0.25">
      <c r="F342"/>
      <c r="G342" s="5"/>
    </row>
    <row r="343" spans="6:7" x14ac:dyDescent="0.25">
      <c r="F343"/>
      <c r="G343" s="5"/>
    </row>
    <row r="344" spans="6:7" x14ac:dyDescent="0.25">
      <c r="F344"/>
      <c r="G344" s="5"/>
    </row>
    <row r="345" spans="6:7" x14ac:dyDescent="0.25">
      <c r="F345"/>
      <c r="G345" s="5"/>
    </row>
    <row r="346" spans="6:7" x14ac:dyDescent="0.25">
      <c r="F346"/>
      <c r="G346" s="5"/>
    </row>
    <row r="347" spans="6:7" x14ac:dyDescent="0.25">
      <c r="F347"/>
      <c r="G347" s="5"/>
    </row>
    <row r="348" spans="6:7" x14ac:dyDescent="0.25">
      <c r="F348"/>
      <c r="G348" s="5"/>
    </row>
    <row r="349" spans="6:7" x14ac:dyDescent="0.25">
      <c r="F349"/>
      <c r="G349" s="5"/>
    </row>
    <row r="350" spans="6:7" x14ac:dyDescent="0.25">
      <c r="F350"/>
      <c r="G350" s="5"/>
    </row>
    <row r="351" spans="6:7" x14ac:dyDescent="0.25">
      <c r="F351"/>
      <c r="G351" s="5"/>
    </row>
    <row r="352" spans="6:7" x14ac:dyDescent="0.25">
      <c r="F352"/>
      <c r="G352" s="5"/>
    </row>
    <row r="353" spans="6:7" x14ac:dyDescent="0.25">
      <c r="F353"/>
      <c r="G353" s="5"/>
    </row>
    <row r="354" spans="6:7" x14ac:dyDescent="0.25">
      <c r="F354"/>
      <c r="G354" s="5"/>
    </row>
    <row r="355" spans="6:7" x14ac:dyDescent="0.25">
      <c r="F355"/>
      <c r="G355" s="5"/>
    </row>
    <row r="356" spans="6:7" x14ac:dyDescent="0.25">
      <c r="F356"/>
      <c r="G356" s="5"/>
    </row>
    <row r="357" spans="6:7" x14ac:dyDescent="0.25">
      <c r="F357"/>
      <c r="G357" s="5"/>
    </row>
    <row r="358" spans="6:7" x14ac:dyDescent="0.25">
      <c r="F358"/>
      <c r="G358" s="5"/>
    </row>
    <row r="359" spans="6:7" x14ac:dyDescent="0.25">
      <c r="F359"/>
      <c r="G359" s="5"/>
    </row>
    <row r="360" spans="6:7" x14ac:dyDescent="0.25">
      <c r="F360"/>
      <c r="G360" s="5"/>
    </row>
    <row r="361" spans="6:7" x14ac:dyDescent="0.25">
      <c r="F361"/>
      <c r="G361" s="5"/>
    </row>
    <row r="362" spans="6:7" x14ac:dyDescent="0.25">
      <c r="F362"/>
      <c r="G362" s="5"/>
    </row>
    <row r="363" spans="6:7" x14ac:dyDescent="0.25">
      <c r="F363"/>
      <c r="G363" s="5"/>
    </row>
    <row r="364" spans="6:7" x14ac:dyDescent="0.25">
      <c r="F364"/>
      <c r="G364" s="5"/>
    </row>
    <row r="365" spans="6:7" x14ac:dyDescent="0.25">
      <c r="F365"/>
      <c r="G365" s="5"/>
    </row>
    <row r="366" spans="6:7" x14ac:dyDescent="0.25">
      <c r="F366"/>
      <c r="G366" s="5"/>
    </row>
    <row r="367" spans="6:7" x14ac:dyDescent="0.25">
      <c r="F367"/>
      <c r="G367" s="5"/>
    </row>
    <row r="368" spans="6:7" x14ac:dyDescent="0.25">
      <c r="F368"/>
      <c r="G368" s="5"/>
    </row>
    <row r="369" spans="6:7" x14ac:dyDescent="0.25">
      <c r="F369"/>
      <c r="G369" s="5"/>
    </row>
    <row r="370" spans="6:7" x14ac:dyDescent="0.25">
      <c r="F370"/>
      <c r="G370" s="5"/>
    </row>
    <row r="371" spans="6:7" x14ac:dyDescent="0.25">
      <c r="F371"/>
      <c r="G371" s="5"/>
    </row>
    <row r="372" spans="6:7" x14ac:dyDescent="0.25">
      <c r="F372"/>
      <c r="G372" s="5"/>
    </row>
    <row r="373" spans="6:7" x14ac:dyDescent="0.25">
      <c r="F373"/>
      <c r="G373" s="5"/>
    </row>
    <row r="374" spans="6:7" x14ac:dyDescent="0.25">
      <c r="F374"/>
      <c r="G374" s="5"/>
    </row>
    <row r="375" spans="6:7" x14ac:dyDescent="0.25">
      <c r="F375"/>
      <c r="G375" s="5"/>
    </row>
    <row r="376" spans="6:7" x14ac:dyDescent="0.25">
      <c r="F376"/>
      <c r="G376" s="5"/>
    </row>
    <row r="377" spans="6:7" x14ac:dyDescent="0.25">
      <c r="F377"/>
      <c r="G377" s="5"/>
    </row>
    <row r="378" spans="6:7" x14ac:dyDescent="0.25">
      <c r="F378"/>
      <c r="G378" s="5"/>
    </row>
    <row r="379" spans="6:7" x14ac:dyDescent="0.25">
      <c r="F379"/>
      <c r="G379" s="5"/>
    </row>
    <row r="380" spans="6:7" x14ac:dyDescent="0.25">
      <c r="F380"/>
      <c r="G380" s="5"/>
    </row>
    <row r="381" spans="6:7" x14ac:dyDescent="0.25">
      <c r="F381"/>
      <c r="G381" s="5"/>
    </row>
    <row r="382" spans="6:7" x14ac:dyDescent="0.25">
      <c r="F382"/>
      <c r="G382" s="5"/>
    </row>
    <row r="383" spans="6:7" x14ac:dyDescent="0.25">
      <c r="F383"/>
      <c r="G383" s="5"/>
    </row>
    <row r="384" spans="6:7" x14ac:dyDescent="0.25">
      <c r="F384"/>
      <c r="G384" s="5"/>
    </row>
    <row r="385" spans="6:7" x14ac:dyDescent="0.25">
      <c r="F385"/>
      <c r="G385" s="5"/>
    </row>
    <row r="386" spans="6:7" x14ac:dyDescent="0.25">
      <c r="F386"/>
      <c r="G386" s="5"/>
    </row>
    <row r="387" spans="6:7" x14ac:dyDescent="0.25">
      <c r="F387"/>
      <c r="G387" s="5"/>
    </row>
    <row r="388" spans="6:7" x14ac:dyDescent="0.25">
      <c r="F388"/>
      <c r="G388" s="5"/>
    </row>
    <row r="389" spans="6:7" x14ac:dyDescent="0.25">
      <c r="F389"/>
      <c r="G389" s="5"/>
    </row>
    <row r="390" spans="6:7" x14ac:dyDescent="0.25">
      <c r="F390"/>
      <c r="G390" s="5"/>
    </row>
    <row r="391" spans="6:7" x14ac:dyDescent="0.25">
      <c r="F391"/>
      <c r="G391" s="5"/>
    </row>
    <row r="392" spans="6:7" x14ac:dyDescent="0.25">
      <c r="F392"/>
      <c r="G392" s="5"/>
    </row>
    <row r="393" spans="6:7" x14ac:dyDescent="0.25">
      <c r="F393"/>
      <c r="G393" s="5"/>
    </row>
    <row r="394" spans="6:7" x14ac:dyDescent="0.25">
      <c r="F394"/>
      <c r="G394" s="5"/>
    </row>
    <row r="395" spans="6:7" x14ac:dyDescent="0.25">
      <c r="F395"/>
      <c r="G395" s="5"/>
    </row>
    <row r="396" spans="6:7" x14ac:dyDescent="0.25">
      <c r="F396"/>
      <c r="G396" s="5"/>
    </row>
    <row r="397" spans="6:7" x14ac:dyDescent="0.25">
      <c r="F397"/>
      <c r="G397" s="5"/>
    </row>
    <row r="398" spans="6:7" x14ac:dyDescent="0.25">
      <c r="F398"/>
      <c r="G398" s="5"/>
    </row>
    <row r="399" spans="6:7" x14ac:dyDescent="0.25">
      <c r="F399"/>
      <c r="G399" s="5"/>
    </row>
    <row r="400" spans="6:7" x14ac:dyDescent="0.25">
      <c r="F400"/>
      <c r="G400" s="5"/>
    </row>
    <row r="401" spans="6:7" x14ac:dyDescent="0.25">
      <c r="F401"/>
      <c r="G401" s="5"/>
    </row>
    <row r="402" spans="6:7" x14ac:dyDescent="0.25">
      <c r="F402"/>
      <c r="G402" s="5"/>
    </row>
    <row r="403" spans="6:7" x14ac:dyDescent="0.25">
      <c r="F403"/>
      <c r="G403" s="5"/>
    </row>
    <row r="404" spans="6:7" x14ac:dyDescent="0.25">
      <c r="F404"/>
      <c r="G404" s="5"/>
    </row>
    <row r="405" spans="6:7" x14ac:dyDescent="0.25">
      <c r="F405"/>
      <c r="G405" s="5"/>
    </row>
    <row r="406" spans="6:7" x14ac:dyDescent="0.25">
      <c r="F406"/>
      <c r="G406" s="5"/>
    </row>
    <row r="407" spans="6:7" x14ac:dyDescent="0.25">
      <c r="F407"/>
      <c r="G407" s="5"/>
    </row>
    <row r="408" spans="6:7" x14ac:dyDescent="0.25">
      <c r="F408"/>
      <c r="G408" s="5"/>
    </row>
    <row r="409" spans="6:7" x14ac:dyDescent="0.25">
      <c r="F409"/>
      <c r="G409" s="5"/>
    </row>
    <row r="410" spans="6:7" x14ac:dyDescent="0.25">
      <c r="F410"/>
      <c r="G410" s="5"/>
    </row>
    <row r="411" spans="6:7" x14ac:dyDescent="0.25">
      <c r="F411"/>
      <c r="G411" s="5"/>
    </row>
    <row r="412" spans="6:7" x14ac:dyDescent="0.25">
      <c r="F412"/>
      <c r="G412" s="5"/>
    </row>
    <row r="413" spans="6:7" x14ac:dyDescent="0.25">
      <c r="F413"/>
      <c r="G413" s="5"/>
    </row>
    <row r="414" spans="6:7" x14ac:dyDescent="0.25">
      <c r="G414" s="5"/>
    </row>
    <row r="415" spans="6:7" x14ac:dyDescent="0.25">
      <c r="G415" s="5"/>
    </row>
    <row r="416" spans="6:7" x14ac:dyDescent="0.25">
      <c r="G416" s="5"/>
    </row>
    <row r="417" spans="7:7" x14ac:dyDescent="0.25">
      <c r="G417" s="5"/>
    </row>
    <row r="418" spans="7:7" x14ac:dyDescent="0.25">
      <c r="G418" s="5"/>
    </row>
    <row r="419" spans="7:7" x14ac:dyDescent="0.25">
      <c r="G419" s="5"/>
    </row>
    <row r="420" spans="7:7" x14ac:dyDescent="0.25">
      <c r="G420" s="5"/>
    </row>
    <row r="421" spans="7:7" x14ac:dyDescent="0.25">
      <c r="G421" s="5"/>
    </row>
    <row r="422" spans="7:7" x14ac:dyDescent="0.25">
      <c r="G422" s="5"/>
    </row>
    <row r="423" spans="7:7" x14ac:dyDescent="0.25">
      <c r="G423" s="5"/>
    </row>
    <row r="424" spans="7:7" x14ac:dyDescent="0.25">
      <c r="G424" s="5"/>
    </row>
    <row r="425" spans="7:7" x14ac:dyDescent="0.25">
      <c r="G425" s="5"/>
    </row>
    <row r="426" spans="7:7" x14ac:dyDescent="0.25">
      <c r="G426" s="5"/>
    </row>
    <row r="427" spans="7:7" x14ac:dyDescent="0.25">
      <c r="G427" s="5"/>
    </row>
    <row r="428" spans="7:7" x14ac:dyDescent="0.25">
      <c r="G428" s="5"/>
    </row>
    <row r="429" spans="7:7" x14ac:dyDescent="0.25">
      <c r="G429" s="5"/>
    </row>
    <row r="430" spans="7:7" x14ac:dyDescent="0.25">
      <c r="G430" s="5"/>
    </row>
    <row r="431" spans="7:7" x14ac:dyDescent="0.25">
      <c r="G431" s="5"/>
    </row>
    <row r="432" spans="7:7" x14ac:dyDescent="0.25">
      <c r="G432" s="5"/>
    </row>
    <row r="433" spans="7:7" x14ac:dyDescent="0.25">
      <c r="G433" s="5"/>
    </row>
    <row r="434" spans="7:7" x14ac:dyDescent="0.25">
      <c r="G434" s="5"/>
    </row>
    <row r="435" spans="7:7" x14ac:dyDescent="0.25">
      <c r="G435" s="5"/>
    </row>
    <row r="436" spans="7:7" x14ac:dyDescent="0.25">
      <c r="G436" s="5"/>
    </row>
    <row r="437" spans="7:7" x14ac:dyDescent="0.25">
      <c r="G437" s="5"/>
    </row>
    <row r="438" spans="7:7" x14ac:dyDescent="0.25">
      <c r="G438" s="5"/>
    </row>
    <row r="439" spans="7:7" x14ac:dyDescent="0.25">
      <c r="G439" s="5"/>
    </row>
    <row r="440" spans="7:7" x14ac:dyDescent="0.25">
      <c r="G440" s="5"/>
    </row>
    <row r="441" spans="7:7" x14ac:dyDescent="0.25">
      <c r="G441" s="5"/>
    </row>
    <row r="442" spans="7:7" x14ac:dyDescent="0.25">
      <c r="G442" s="5"/>
    </row>
    <row r="443" spans="7:7" x14ac:dyDescent="0.25">
      <c r="G443" s="5"/>
    </row>
    <row r="444" spans="7:7" x14ac:dyDescent="0.25">
      <c r="G444" s="5"/>
    </row>
    <row r="445" spans="7:7" x14ac:dyDescent="0.25">
      <c r="G445" s="5"/>
    </row>
    <row r="446" spans="7:7" x14ac:dyDescent="0.25">
      <c r="G446" s="5"/>
    </row>
    <row r="447" spans="7:7" x14ac:dyDescent="0.25">
      <c r="G447" s="5"/>
    </row>
    <row r="448" spans="7:7" x14ac:dyDescent="0.25">
      <c r="G448" s="5"/>
    </row>
    <row r="449" spans="7:7" x14ac:dyDescent="0.25">
      <c r="G449" s="5"/>
    </row>
    <row r="450" spans="7:7" x14ac:dyDescent="0.25">
      <c r="G450" s="5"/>
    </row>
    <row r="451" spans="7:7" x14ac:dyDescent="0.25">
      <c r="G451" s="5"/>
    </row>
    <row r="452" spans="7:7" x14ac:dyDescent="0.25">
      <c r="G452" s="5"/>
    </row>
    <row r="453" spans="7:7" x14ac:dyDescent="0.25">
      <c r="G453" s="5"/>
    </row>
    <row r="454" spans="7:7" x14ac:dyDescent="0.25">
      <c r="G454" s="5"/>
    </row>
    <row r="455" spans="7:7" x14ac:dyDescent="0.25">
      <c r="G455" s="5"/>
    </row>
    <row r="456" spans="7:7" x14ac:dyDescent="0.25">
      <c r="G456" s="5"/>
    </row>
    <row r="457" spans="7:7" x14ac:dyDescent="0.25">
      <c r="G457" s="5"/>
    </row>
    <row r="458" spans="7:7" x14ac:dyDescent="0.25">
      <c r="G458" s="5"/>
    </row>
    <row r="459" spans="7:7" x14ac:dyDescent="0.25">
      <c r="G459" s="5"/>
    </row>
    <row r="460" spans="7:7" x14ac:dyDescent="0.25">
      <c r="G460" s="5"/>
    </row>
    <row r="461" spans="7:7" x14ac:dyDescent="0.25">
      <c r="G461" s="5"/>
    </row>
    <row r="462" spans="7:7" x14ac:dyDescent="0.25">
      <c r="G462" s="5"/>
    </row>
    <row r="463" spans="7:7" x14ac:dyDescent="0.25">
      <c r="G463" s="5"/>
    </row>
    <row r="464" spans="7:7" x14ac:dyDescent="0.25">
      <c r="G464" s="5"/>
    </row>
    <row r="465" spans="7:7" x14ac:dyDescent="0.25">
      <c r="G465" s="5"/>
    </row>
    <row r="466" spans="7:7" x14ac:dyDescent="0.25">
      <c r="G466" s="5"/>
    </row>
    <row r="467" spans="7:7" x14ac:dyDescent="0.25">
      <c r="G467" s="5"/>
    </row>
    <row r="468" spans="7:7" x14ac:dyDescent="0.25">
      <c r="G468" s="5"/>
    </row>
    <row r="469" spans="7:7" x14ac:dyDescent="0.25">
      <c r="G469" s="5"/>
    </row>
    <row r="470" spans="7:7" x14ac:dyDescent="0.25">
      <c r="G470" s="5"/>
    </row>
    <row r="471" spans="7:7" x14ac:dyDescent="0.25">
      <c r="G471" s="5"/>
    </row>
    <row r="472" spans="7:7" x14ac:dyDescent="0.25">
      <c r="G472" s="5"/>
    </row>
    <row r="473" spans="7:7" x14ac:dyDescent="0.25">
      <c r="G473" s="5"/>
    </row>
    <row r="474" spans="7:7" x14ac:dyDescent="0.25">
      <c r="G474" s="5"/>
    </row>
    <row r="475" spans="7:7" x14ac:dyDescent="0.25">
      <c r="G475" s="5"/>
    </row>
    <row r="476" spans="7:7" x14ac:dyDescent="0.25">
      <c r="G476" s="5"/>
    </row>
    <row r="477" spans="7:7" x14ac:dyDescent="0.25">
      <c r="G477" s="5"/>
    </row>
    <row r="478" spans="7:7" x14ac:dyDescent="0.25">
      <c r="G478" s="5"/>
    </row>
    <row r="479" spans="7:7" x14ac:dyDescent="0.25">
      <c r="G479" s="5"/>
    </row>
    <row r="480" spans="7:7" x14ac:dyDescent="0.25">
      <c r="G480" s="5"/>
    </row>
    <row r="481" spans="7:7" x14ac:dyDescent="0.25">
      <c r="G481" s="5"/>
    </row>
    <row r="482" spans="7:7" x14ac:dyDescent="0.25">
      <c r="G482" s="5"/>
    </row>
    <row r="483" spans="7:7" x14ac:dyDescent="0.25">
      <c r="G483" s="5"/>
    </row>
    <row r="484" spans="7:7" x14ac:dyDescent="0.25">
      <c r="G484" s="5"/>
    </row>
    <row r="485" spans="7:7" x14ac:dyDescent="0.25">
      <c r="G485" s="5"/>
    </row>
    <row r="486" spans="7:7" x14ac:dyDescent="0.25">
      <c r="G486" s="5"/>
    </row>
    <row r="487" spans="7:7" x14ac:dyDescent="0.25">
      <c r="G487" s="5"/>
    </row>
    <row r="488" spans="7:7" x14ac:dyDescent="0.25">
      <c r="G488" s="5"/>
    </row>
    <row r="489" spans="7:7" x14ac:dyDescent="0.25">
      <c r="G489" s="5"/>
    </row>
    <row r="490" spans="7:7" x14ac:dyDescent="0.25">
      <c r="G490" s="5"/>
    </row>
    <row r="491" spans="7:7" x14ac:dyDescent="0.25">
      <c r="G491" s="5"/>
    </row>
    <row r="492" spans="7:7" x14ac:dyDescent="0.25">
      <c r="G492" s="5"/>
    </row>
    <row r="493" spans="7:7" x14ac:dyDescent="0.25">
      <c r="G493" s="5"/>
    </row>
    <row r="494" spans="7:7" x14ac:dyDescent="0.25">
      <c r="G494" s="5"/>
    </row>
    <row r="495" spans="7:7" x14ac:dyDescent="0.25">
      <c r="G495" s="5"/>
    </row>
    <row r="496" spans="7:7" x14ac:dyDescent="0.25">
      <c r="G496" s="5"/>
    </row>
    <row r="497" spans="7:7" x14ac:dyDescent="0.25">
      <c r="G497" s="5"/>
    </row>
    <row r="498" spans="7:7" x14ac:dyDescent="0.25">
      <c r="G498" s="5"/>
    </row>
    <row r="499" spans="7:7" x14ac:dyDescent="0.25">
      <c r="G499" s="5"/>
    </row>
    <row r="500" spans="7:7" x14ac:dyDescent="0.25">
      <c r="G500" s="5"/>
    </row>
    <row r="501" spans="7:7" x14ac:dyDescent="0.25">
      <c r="G501" s="5"/>
    </row>
    <row r="502" spans="7:7" x14ac:dyDescent="0.25">
      <c r="G502" s="5"/>
    </row>
    <row r="503" spans="7:7" x14ac:dyDescent="0.25">
      <c r="G503" s="5"/>
    </row>
    <row r="504" spans="7:7" x14ac:dyDescent="0.25">
      <c r="G504" s="5"/>
    </row>
    <row r="505" spans="7:7" x14ac:dyDescent="0.25">
      <c r="G505" s="5"/>
    </row>
    <row r="506" spans="7:7" x14ac:dyDescent="0.25">
      <c r="G506" s="5"/>
    </row>
    <row r="507" spans="7:7" x14ac:dyDescent="0.25">
      <c r="G507" s="5"/>
    </row>
    <row r="508" spans="7:7" x14ac:dyDescent="0.25">
      <c r="G508" s="5"/>
    </row>
    <row r="509" spans="7:7" x14ac:dyDescent="0.25">
      <c r="G509" s="5"/>
    </row>
    <row r="510" spans="7:7" x14ac:dyDescent="0.25">
      <c r="G510" s="5"/>
    </row>
    <row r="511" spans="7:7" x14ac:dyDescent="0.25">
      <c r="G511" s="5"/>
    </row>
    <row r="512" spans="7:7" x14ac:dyDescent="0.25">
      <c r="G512" s="5"/>
    </row>
    <row r="513" spans="7:7" x14ac:dyDescent="0.25">
      <c r="G513" s="5"/>
    </row>
    <row r="514" spans="7:7" x14ac:dyDescent="0.25">
      <c r="G514" s="5"/>
    </row>
    <row r="515" spans="7:7" x14ac:dyDescent="0.25">
      <c r="G515" s="5"/>
    </row>
    <row r="516" spans="7:7" x14ac:dyDescent="0.25">
      <c r="G516" s="5"/>
    </row>
    <row r="517" spans="7:7" x14ac:dyDescent="0.25">
      <c r="G517" s="5"/>
    </row>
    <row r="518" spans="7:7" x14ac:dyDescent="0.25">
      <c r="G518" s="5"/>
    </row>
    <row r="519" spans="7:7" x14ac:dyDescent="0.25">
      <c r="G519" s="5"/>
    </row>
    <row r="520" spans="7:7" x14ac:dyDescent="0.25">
      <c r="G520" s="5"/>
    </row>
    <row r="521" spans="7:7" x14ac:dyDescent="0.25">
      <c r="G521" s="5"/>
    </row>
    <row r="522" spans="7:7" x14ac:dyDescent="0.25">
      <c r="G522" s="5"/>
    </row>
    <row r="523" spans="7:7" x14ac:dyDescent="0.25">
      <c r="G523" s="5"/>
    </row>
    <row r="524" spans="7:7" x14ac:dyDescent="0.25">
      <c r="G524" s="5"/>
    </row>
    <row r="525" spans="7:7" x14ac:dyDescent="0.25">
      <c r="G525" s="5"/>
    </row>
    <row r="526" spans="7:7" x14ac:dyDescent="0.25">
      <c r="G526" s="5"/>
    </row>
    <row r="527" spans="7:7" x14ac:dyDescent="0.25">
      <c r="G527" s="5"/>
    </row>
    <row r="528" spans="7:7" x14ac:dyDescent="0.25">
      <c r="G528" s="5"/>
    </row>
    <row r="529" spans="7:7" x14ac:dyDescent="0.25">
      <c r="G529" s="5"/>
    </row>
    <row r="530" spans="7:7" x14ac:dyDescent="0.25">
      <c r="G530" s="5"/>
    </row>
    <row r="531" spans="7:7" x14ac:dyDescent="0.25">
      <c r="G531" s="5"/>
    </row>
    <row r="532" spans="7:7" x14ac:dyDescent="0.25">
      <c r="G532" s="5"/>
    </row>
    <row r="533" spans="7:7" x14ac:dyDescent="0.25">
      <c r="G533" s="5"/>
    </row>
    <row r="534" spans="7:7" x14ac:dyDescent="0.25">
      <c r="G534" s="5"/>
    </row>
    <row r="535" spans="7:7" x14ac:dyDescent="0.25">
      <c r="G535" s="5"/>
    </row>
    <row r="536" spans="7:7" x14ac:dyDescent="0.25">
      <c r="G536" s="5"/>
    </row>
    <row r="537" spans="7:7" x14ac:dyDescent="0.25">
      <c r="G537" s="5"/>
    </row>
    <row r="538" spans="7:7" x14ac:dyDescent="0.25">
      <c r="G538" s="5"/>
    </row>
    <row r="539" spans="7:7" x14ac:dyDescent="0.25">
      <c r="G539" s="5"/>
    </row>
    <row r="540" spans="7:7" x14ac:dyDescent="0.25">
      <c r="G540" s="5"/>
    </row>
    <row r="541" spans="7:7" x14ac:dyDescent="0.25">
      <c r="G541" s="5"/>
    </row>
    <row r="542" spans="7:7" x14ac:dyDescent="0.25">
      <c r="G542" s="5"/>
    </row>
    <row r="543" spans="7:7" x14ac:dyDescent="0.25">
      <c r="G543" s="5"/>
    </row>
    <row r="544" spans="7:7" x14ac:dyDescent="0.25">
      <c r="G544" s="5"/>
    </row>
    <row r="545" spans="7:7" x14ac:dyDescent="0.25">
      <c r="G545" s="5"/>
    </row>
    <row r="546" spans="7:7" x14ac:dyDescent="0.25">
      <c r="G546" s="5"/>
    </row>
    <row r="547" spans="7:7" x14ac:dyDescent="0.25">
      <c r="G547" s="5"/>
    </row>
    <row r="548" spans="7:7" x14ac:dyDescent="0.25">
      <c r="G548" s="5"/>
    </row>
    <row r="549" spans="7:7" x14ac:dyDescent="0.25">
      <c r="G549" s="5"/>
    </row>
    <row r="550" spans="7:7" x14ac:dyDescent="0.25">
      <c r="G550" s="5"/>
    </row>
    <row r="551" spans="7:7" x14ac:dyDescent="0.25">
      <c r="G551" s="5"/>
    </row>
    <row r="552" spans="7:7" x14ac:dyDescent="0.25">
      <c r="G552" s="5"/>
    </row>
    <row r="553" spans="7:7" x14ac:dyDescent="0.25">
      <c r="G553" s="5"/>
    </row>
    <row r="554" spans="7:7" x14ac:dyDescent="0.25">
      <c r="G554" s="5"/>
    </row>
    <row r="555" spans="7:7" x14ac:dyDescent="0.25">
      <c r="G555" s="5"/>
    </row>
    <row r="556" spans="7:7" x14ac:dyDescent="0.25">
      <c r="G556" s="5"/>
    </row>
    <row r="557" spans="7:7" x14ac:dyDescent="0.25">
      <c r="G557" s="5"/>
    </row>
    <row r="558" spans="7:7" x14ac:dyDescent="0.25">
      <c r="G558" s="5"/>
    </row>
    <row r="559" spans="7:7" x14ac:dyDescent="0.25">
      <c r="G559" s="5"/>
    </row>
    <row r="560" spans="7:7" x14ac:dyDescent="0.25">
      <c r="G560" s="5"/>
    </row>
    <row r="561" spans="7:7" x14ac:dyDescent="0.25">
      <c r="G561" s="5"/>
    </row>
    <row r="562" spans="7:7" x14ac:dyDescent="0.25">
      <c r="G562" s="5"/>
    </row>
    <row r="563" spans="7:7" x14ac:dyDescent="0.25">
      <c r="G563" s="5"/>
    </row>
    <row r="564" spans="7:7" x14ac:dyDescent="0.25">
      <c r="G564" s="5"/>
    </row>
    <row r="565" spans="7:7" x14ac:dyDescent="0.25">
      <c r="G565" s="5"/>
    </row>
    <row r="566" spans="7:7" x14ac:dyDescent="0.25">
      <c r="G566" s="5"/>
    </row>
    <row r="567" spans="7:7" x14ac:dyDescent="0.25">
      <c r="G567" s="5"/>
    </row>
    <row r="568" spans="7:7" x14ac:dyDescent="0.25">
      <c r="G568" s="5"/>
    </row>
    <row r="569" spans="7:7" x14ac:dyDescent="0.25">
      <c r="G569" s="5"/>
    </row>
    <row r="570" spans="7:7" x14ac:dyDescent="0.25">
      <c r="G570" s="5"/>
    </row>
    <row r="571" spans="7:7" x14ac:dyDescent="0.25">
      <c r="G571" s="5"/>
    </row>
    <row r="572" spans="7:7" x14ac:dyDescent="0.25">
      <c r="G572" s="5"/>
    </row>
    <row r="573" spans="7:7" x14ac:dyDescent="0.25">
      <c r="G573" s="5"/>
    </row>
    <row r="574" spans="7:7" x14ac:dyDescent="0.25">
      <c r="G574" s="5"/>
    </row>
    <row r="575" spans="7:7" x14ac:dyDescent="0.25">
      <c r="G575" s="5"/>
    </row>
    <row r="576" spans="7:7" x14ac:dyDescent="0.25">
      <c r="G576" s="5"/>
    </row>
    <row r="577" spans="7:7" x14ac:dyDescent="0.25">
      <c r="G577" s="5"/>
    </row>
    <row r="578" spans="7:7" x14ac:dyDescent="0.25">
      <c r="G578" s="5"/>
    </row>
    <row r="579" spans="7:7" x14ac:dyDescent="0.25">
      <c r="G579" s="5"/>
    </row>
    <row r="580" spans="7:7" x14ac:dyDescent="0.25">
      <c r="G580" s="5"/>
    </row>
    <row r="581" spans="7:7" x14ac:dyDescent="0.25">
      <c r="G581" s="5"/>
    </row>
    <row r="582" spans="7:7" x14ac:dyDescent="0.25">
      <c r="G582" s="5"/>
    </row>
    <row r="583" spans="7:7" x14ac:dyDescent="0.25">
      <c r="G583" s="5"/>
    </row>
    <row r="584" spans="7:7" x14ac:dyDescent="0.25">
      <c r="G584" s="5"/>
    </row>
    <row r="585" spans="7:7" x14ac:dyDescent="0.25">
      <c r="G585" s="5"/>
    </row>
    <row r="586" spans="7:7" x14ac:dyDescent="0.25">
      <c r="G586" s="5"/>
    </row>
    <row r="587" spans="7:7" x14ac:dyDescent="0.25">
      <c r="G587" s="5"/>
    </row>
    <row r="588" spans="7:7" x14ac:dyDescent="0.25">
      <c r="G588" s="5"/>
    </row>
    <row r="589" spans="7:7" x14ac:dyDescent="0.25">
      <c r="G589" s="5"/>
    </row>
    <row r="590" spans="7:7" x14ac:dyDescent="0.25">
      <c r="G590" s="5"/>
    </row>
    <row r="591" spans="7:7" x14ac:dyDescent="0.25">
      <c r="G591" s="5"/>
    </row>
    <row r="592" spans="7:7" x14ac:dyDescent="0.25">
      <c r="G592" s="5"/>
    </row>
    <row r="593" spans="7:7" x14ac:dyDescent="0.25">
      <c r="G593" s="5"/>
    </row>
    <row r="594" spans="7:7" x14ac:dyDescent="0.25">
      <c r="G594" s="5"/>
    </row>
    <row r="595" spans="7:7" x14ac:dyDescent="0.25">
      <c r="G595" s="5"/>
    </row>
    <row r="596" spans="7:7" x14ac:dyDescent="0.25">
      <c r="G596" s="5"/>
    </row>
    <row r="597" spans="7:7" x14ac:dyDescent="0.25">
      <c r="G597" s="5"/>
    </row>
    <row r="598" spans="7:7" x14ac:dyDescent="0.25">
      <c r="G598" s="5"/>
    </row>
    <row r="599" spans="7:7" x14ac:dyDescent="0.25">
      <c r="G599" s="5"/>
    </row>
    <row r="600" spans="7:7" x14ac:dyDescent="0.25">
      <c r="G600" s="5"/>
    </row>
    <row r="601" spans="7:7" x14ac:dyDescent="0.25">
      <c r="G601" s="5"/>
    </row>
    <row r="602" spans="7:7" x14ac:dyDescent="0.25">
      <c r="G602" s="5"/>
    </row>
    <row r="603" spans="7:7" x14ac:dyDescent="0.25">
      <c r="G603" s="5"/>
    </row>
    <row r="604" spans="7:7" x14ac:dyDescent="0.25">
      <c r="G604" s="5"/>
    </row>
    <row r="605" spans="7:7" x14ac:dyDescent="0.25">
      <c r="G605" s="5"/>
    </row>
    <row r="606" spans="7:7" x14ac:dyDescent="0.25">
      <c r="G606" s="5"/>
    </row>
    <row r="607" spans="7:7" x14ac:dyDescent="0.25">
      <c r="G607" s="5"/>
    </row>
    <row r="608" spans="7:7" x14ac:dyDescent="0.25">
      <c r="G608" s="5"/>
    </row>
    <row r="609" spans="7:7" x14ac:dyDescent="0.25">
      <c r="G609" s="5"/>
    </row>
    <row r="610" spans="7:7" x14ac:dyDescent="0.25">
      <c r="G610" s="5"/>
    </row>
    <row r="611" spans="7:7" x14ac:dyDescent="0.25">
      <c r="G611" s="5"/>
    </row>
    <row r="612" spans="7:7" x14ac:dyDescent="0.25">
      <c r="G612" s="5"/>
    </row>
    <row r="613" spans="7:7" x14ac:dyDescent="0.25">
      <c r="G613" s="5"/>
    </row>
    <row r="614" spans="7:7" x14ac:dyDescent="0.25">
      <c r="G614" s="5"/>
    </row>
    <row r="615" spans="7:7" x14ac:dyDescent="0.25">
      <c r="G615" s="5"/>
    </row>
    <row r="616" spans="7:7" x14ac:dyDescent="0.25">
      <c r="G616" s="5"/>
    </row>
    <row r="617" spans="7:7" x14ac:dyDescent="0.25">
      <c r="G617" s="5"/>
    </row>
    <row r="618" spans="7:7" x14ac:dyDescent="0.25">
      <c r="G618" s="5"/>
    </row>
    <row r="619" spans="7:7" x14ac:dyDescent="0.25">
      <c r="G619" s="5"/>
    </row>
    <row r="620" spans="7:7" x14ac:dyDescent="0.25">
      <c r="G620" s="5"/>
    </row>
    <row r="621" spans="7:7" x14ac:dyDescent="0.25">
      <c r="G621" s="5"/>
    </row>
    <row r="622" spans="7:7" x14ac:dyDescent="0.25">
      <c r="G622" s="5"/>
    </row>
    <row r="623" spans="7:7" x14ac:dyDescent="0.25">
      <c r="G623" s="5"/>
    </row>
    <row r="624" spans="7:7" x14ac:dyDescent="0.25">
      <c r="G624" s="5"/>
    </row>
    <row r="625" spans="7:7" x14ac:dyDescent="0.25">
      <c r="G625" s="5"/>
    </row>
    <row r="626" spans="7:7" x14ac:dyDescent="0.25">
      <c r="G626" s="5"/>
    </row>
    <row r="627" spans="7:7" x14ac:dyDescent="0.25">
      <c r="G627" s="5"/>
    </row>
    <row r="628" spans="7:7" x14ac:dyDescent="0.25">
      <c r="G628" s="5"/>
    </row>
    <row r="629" spans="7:7" x14ac:dyDescent="0.25">
      <c r="G629" s="5"/>
    </row>
    <row r="630" spans="7:7" x14ac:dyDescent="0.25">
      <c r="G630" s="5"/>
    </row>
    <row r="631" spans="7:7" x14ac:dyDescent="0.25">
      <c r="G631" s="5"/>
    </row>
    <row r="632" spans="7:7" x14ac:dyDescent="0.25">
      <c r="G632" s="5"/>
    </row>
    <row r="633" spans="7:7" x14ac:dyDescent="0.25">
      <c r="G633" s="5"/>
    </row>
    <row r="634" spans="7:7" x14ac:dyDescent="0.25">
      <c r="G634" s="5"/>
    </row>
    <row r="635" spans="7:7" x14ac:dyDescent="0.25">
      <c r="G635" s="5"/>
    </row>
    <row r="636" spans="7:7" x14ac:dyDescent="0.25">
      <c r="G636" s="5"/>
    </row>
    <row r="637" spans="7:7" x14ac:dyDescent="0.25">
      <c r="G637" s="5"/>
    </row>
    <row r="638" spans="7:7" x14ac:dyDescent="0.25">
      <c r="G638" s="5"/>
    </row>
    <row r="639" spans="7:7" x14ac:dyDescent="0.25">
      <c r="G639" s="5"/>
    </row>
    <row r="640" spans="7:7" x14ac:dyDescent="0.25">
      <c r="G640" s="5"/>
    </row>
    <row r="641" spans="7:7" x14ac:dyDescent="0.25">
      <c r="G641" s="5"/>
    </row>
    <row r="642" spans="7:7" x14ac:dyDescent="0.25">
      <c r="G642" s="5"/>
    </row>
    <row r="643" spans="7:7" x14ac:dyDescent="0.25">
      <c r="G643" s="5"/>
    </row>
    <row r="644" spans="7:7" x14ac:dyDescent="0.25">
      <c r="G644" s="5"/>
    </row>
    <row r="645" spans="7:7" x14ac:dyDescent="0.25">
      <c r="G645" s="5"/>
    </row>
    <row r="646" spans="7:7" x14ac:dyDescent="0.25">
      <c r="G646" s="5"/>
    </row>
    <row r="647" spans="7:7" x14ac:dyDescent="0.25">
      <c r="G647" s="5"/>
    </row>
    <row r="648" spans="7:7" x14ac:dyDescent="0.25">
      <c r="G648" s="5"/>
    </row>
    <row r="649" spans="7:7" x14ac:dyDescent="0.25">
      <c r="G649" s="5"/>
    </row>
    <row r="650" spans="7:7" x14ac:dyDescent="0.25">
      <c r="G650" s="5"/>
    </row>
    <row r="651" spans="7:7" x14ac:dyDescent="0.25">
      <c r="G651" s="5"/>
    </row>
    <row r="652" spans="7:7" x14ac:dyDescent="0.25">
      <c r="G652" s="5"/>
    </row>
    <row r="653" spans="7:7" x14ac:dyDescent="0.25">
      <c r="G653" s="5"/>
    </row>
    <row r="654" spans="7:7" x14ac:dyDescent="0.25">
      <c r="G654" s="5"/>
    </row>
    <row r="655" spans="7:7" x14ac:dyDescent="0.25">
      <c r="G655" s="5"/>
    </row>
    <row r="656" spans="7:7" x14ac:dyDescent="0.25">
      <c r="G656" s="5"/>
    </row>
    <row r="657" spans="7:7" x14ac:dyDescent="0.25">
      <c r="G657" s="5"/>
    </row>
    <row r="658" spans="7:7" x14ac:dyDescent="0.25">
      <c r="G658" s="5"/>
    </row>
    <row r="659" spans="7:7" x14ac:dyDescent="0.25">
      <c r="G659" s="5"/>
    </row>
    <row r="660" spans="7:7" x14ac:dyDescent="0.25">
      <c r="G660" s="5"/>
    </row>
    <row r="661" spans="7:7" x14ac:dyDescent="0.25">
      <c r="G661" s="5"/>
    </row>
    <row r="662" spans="7:7" x14ac:dyDescent="0.25">
      <c r="G662" s="5"/>
    </row>
    <row r="663" spans="7:7" x14ac:dyDescent="0.25">
      <c r="G663" s="5"/>
    </row>
    <row r="664" spans="7:7" x14ac:dyDescent="0.25">
      <c r="G664" s="5"/>
    </row>
    <row r="665" spans="7:7" x14ac:dyDescent="0.25">
      <c r="G665" s="5"/>
    </row>
    <row r="666" spans="7:7" x14ac:dyDescent="0.25">
      <c r="G666" s="5"/>
    </row>
    <row r="667" spans="7:7" x14ac:dyDescent="0.25">
      <c r="G667" s="5"/>
    </row>
    <row r="668" spans="7:7" x14ac:dyDescent="0.25">
      <c r="G668" s="5"/>
    </row>
    <row r="669" spans="7:7" x14ac:dyDescent="0.25">
      <c r="G669" s="5"/>
    </row>
    <row r="670" spans="7:7" x14ac:dyDescent="0.25">
      <c r="G670" s="5"/>
    </row>
    <row r="671" spans="7:7" x14ac:dyDescent="0.25">
      <c r="G671" s="5"/>
    </row>
    <row r="672" spans="7:7" x14ac:dyDescent="0.25">
      <c r="G672" s="5"/>
    </row>
    <row r="673" spans="7:7" x14ac:dyDescent="0.25">
      <c r="G673" s="5"/>
    </row>
    <row r="674" spans="7:7" x14ac:dyDescent="0.25">
      <c r="G674" s="5"/>
    </row>
    <row r="675" spans="7:7" x14ac:dyDescent="0.25">
      <c r="G675" s="5"/>
    </row>
    <row r="676" spans="7:7" x14ac:dyDescent="0.25">
      <c r="G676" s="5"/>
    </row>
    <row r="677" spans="7:7" x14ac:dyDescent="0.25">
      <c r="G677" s="5"/>
    </row>
    <row r="678" spans="7:7" x14ac:dyDescent="0.25">
      <c r="G678" s="5"/>
    </row>
    <row r="679" spans="7:7" x14ac:dyDescent="0.25">
      <c r="G679" s="5"/>
    </row>
    <row r="680" spans="7:7" x14ac:dyDescent="0.25">
      <c r="G680" s="5"/>
    </row>
    <row r="681" spans="7:7" x14ac:dyDescent="0.25">
      <c r="G681" s="5"/>
    </row>
    <row r="682" spans="7:7" x14ac:dyDescent="0.25">
      <c r="G682" s="5"/>
    </row>
    <row r="683" spans="7:7" x14ac:dyDescent="0.25">
      <c r="G683" s="5"/>
    </row>
    <row r="684" spans="7:7" x14ac:dyDescent="0.25">
      <c r="G684" s="5"/>
    </row>
    <row r="685" spans="7:7" x14ac:dyDescent="0.25">
      <c r="G685" s="5"/>
    </row>
    <row r="686" spans="7:7" x14ac:dyDescent="0.25">
      <c r="G686" s="5"/>
    </row>
    <row r="687" spans="7:7" x14ac:dyDescent="0.25">
      <c r="G687" s="5"/>
    </row>
    <row r="688" spans="7:7" x14ac:dyDescent="0.25">
      <c r="G688" s="5"/>
    </row>
    <row r="689" spans="7:7" x14ac:dyDescent="0.25">
      <c r="G689" s="5"/>
    </row>
    <row r="690" spans="7:7" x14ac:dyDescent="0.25">
      <c r="G690" s="5"/>
    </row>
    <row r="691" spans="7:7" x14ac:dyDescent="0.25">
      <c r="G691" s="5"/>
    </row>
    <row r="692" spans="7:7" x14ac:dyDescent="0.25">
      <c r="G692" s="5"/>
    </row>
    <row r="693" spans="7:7" x14ac:dyDescent="0.25">
      <c r="G693" s="5"/>
    </row>
    <row r="694" spans="7:7" x14ac:dyDescent="0.25">
      <c r="G694" s="5"/>
    </row>
    <row r="695" spans="7:7" x14ac:dyDescent="0.25">
      <c r="G695" s="5"/>
    </row>
    <row r="696" spans="7:7" x14ac:dyDescent="0.25">
      <c r="G696" s="5"/>
    </row>
    <row r="697" spans="7:7" x14ac:dyDescent="0.25">
      <c r="G697" s="5"/>
    </row>
    <row r="698" spans="7:7" x14ac:dyDescent="0.25">
      <c r="G698" s="5"/>
    </row>
    <row r="699" spans="7:7" x14ac:dyDescent="0.25">
      <c r="G699" s="5"/>
    </row>
    <row r="700" spans="7:7" x14ac:dyDescent="0.25">
      <c r="G700" s="5"/>
    </row>
    <row r="701" spans="7:7" x14ac:dyDescent="0.25">
      <c r="G701" s="5"/>
    </row>
    <row r="702" spans="7:7" x14ac:dyDescent="0.25">
      <c r="G702" s="5"/>
    </row>
    <row r="703" spans="7:7" x14ac:dyDescent="0.25">
      <c r="G703" s="5"/>
    </row>
    <row r="704" spans="7:7" x14ac:dyDescent="0.25">
      <c r="G704" s="5"/>
    </row>
    <row r="705" spans="7:7" x14ac:dyDescent="0.25">
      <c r="G705" s="5"/>
    </row>
    <row r="706" spans="7:7" x14ac:dyDescent="0.25">
      <c r="G706" s="5"/>
    </row>
    <row r="707" spans="7:7" x14ac:dyDescent="0.25">
      <c r="G707" s="5"/>
    </row>
    <row r="708" spans="7:7" x14ac:dyDescent="0.25">
      <c r="G708" s="5"/>
    </row>
    <row r="709" spans="7:7" x14ac:dyDescent="0.25">
      <c r="G709" s="5"/>
    </row>
    <row r="710" spans="7:7" x14ac:dyDescent="0.25">
      <c r="G710" s="5"/>
    </row>
    <row r="711" spans="7:7" x14ac:dyDescent="0.25">
      <c r="G711" s="5"/>
    </row>
    <row r="712" spans="7:7" x14ac:dyDescent="0.25">
      <c r="G712" s="5"/>
    </row>
    <row r="713" spans="7:7" x14ac:dyDescent="0.25">
      <c r="G713" s="5"/>
    </row>
    <row r="714" spans="7:7" x14ac:dyDescent="0.25">
      <c r="G714" s="5"/>
    </row>
    <row r="715" spans="7:7" x14ac:dyDescent="0.25">
      <c r="G715" s="5"/>
    </row>
    <row r="716" spans="7:7" x14ac:dyDescent="0.25">
      <c r="G716" s="5"/>
    </row>
    <row r="717" spans="7:7" x14ac:dyDescent="0.25">
      <c r="G717" s="5"/>
    </row>
    <row r="718" spans="7:7" x14ac:dyDescent="0.25">
      <c r="G718" s="5"/>
    </row>
    <row r="719" spans="7:7" x14ac:dyDescent="0.25">
      <c r="G719" s="5"/>
    </row>
    <row r="720" spans="7:7" x14ac:dyDescent="0.25">
      <c r="G720" s="5"/>
    </row>
    <row r="721" spans="7:7" x14ac:dyDescent="0.25">
      <c r="G721" s="5"/>
    </row>
    <row r="722" spans="7:7" x14ac:dyDescent="0.25">
      <c r="G722" s="5"/>
    </row>
    <row r="723" spans="7:7" x14ac:dyDescent="0.25">
      <c r="G723" s="5"/>
    </row>
    <row r="724" spans="7:7" x14ac:dyDescent="0.25">
      <c r="G724" s="5"/>
    </row>
    <row r="725" spans="7:7" x14ac:dyDescent="0.25">
      <c r="G725" s="5"/>
    </row>
    <row r="726" spans="7:7" x14ac:dyDescent="0.25">
      <c r="G726" s="5"/>
    </row>
    <row r="727" spans="7:7" x14ac:dyDescent="0.25">
      <c r="G727" s="5"/>
    </row>
    <row r="728" spans="7:7" x14ac:dyDescent="0.25">
      <c r="G728" s="5"/>
    </row>
    <row r="729" spans="7:7" x14ac:dyDescent="0.25">
      <c r="G729" s="5"/>
    </row>
    <row r="730" spans="7:7" x14ac:dyDescent="0.25">
      <c r="G730" s="5"/>
    </row>
    <row r="731" spans="7:7" x14ac:dyDescent="0.25">
      <c r="G731" s="5"/>
    </row>
    <row r="732" spans="7:7" x14ac:dyDescent="0.25">
      <c r="G732" s="5"/>
    </row>
    <row r="733" spans="7:7" x14ac:dyDescent="0.25">
      <c r="G733" s="5"/>
    </row>
    <row r="734" spans="7:7" x14ac:dyDescent="0.25">
      <c r="G734" s="5"/>
    </row>
    <row r="735" spans="7:7" x14ac:dyDescent="0.25">
      <c r="G735" s="5"/>
    </row>
    <row r="736" spans="7:7" x14ac:dyDescent="0.25">
      <c r="G736" s="5"/>
    </row>
    <row r="737" spans="7:7" x14ac:dyDescent="0.25">
      <c r="G737" s="5"/>
    </row>
    <row r="738" spans="7:7" x14ac:dyDescent="0.25">
      <c r="G738" s="5"/>
    </row>
    <row r="739" spans="7:7" x14ac:dyDescent="0.25">
      <c r="G739" s="5"/>
    </row>
    <row r="740" spans="7:7" x14ac:dyDescent="0.25">
      <c r="G740" s="5"/>
    </row>
    <row r="741" spans="7:7" x14ac:dyDescent="0.25">
      <c r="G741" s="5"/>
    </row>
    <row r="742" spans="7:7" x14ac:dyDescent="0.25">
      <c r="G742" s="5"/>
    </row>
    <row r="743" spans="7:7" x14ac:dyDescent="0.25">
      <c r="G743" s="5"/>
    </row>
    <row r="744" spans="7:7" x14ac:dyDescent="0.25">
      <c r="G744" s="5"/>
    </row>
    <row r="745" spans="7:7" x14ac:dyDescent="0.25">
      <c r="G745" s="5"/>
    </row>
    <row r="746" spans="7:7" x14ac:dyDescent="0.25">
      <c r="G746" s="5"/>
    </row>
    <row r="747" spans="7:7" x14ac:dyDescent="0.25">
      <c r="G747" s="5"/>
    </row>
    <row r="748" spans="7:7" x14ac:dyDescent="0.25">
      <c r="G748" s="5"/>
    </row>
    <row r="749" spans="7:7" x14ac:dyDescent="0.25">
      <c r="G749" s="5"/>
    </row>
    <row r="750" spans="7:7" x14ac:dyDescent="0.25">
      <c r="G750" s="5"/>
    </row>
    <row r="751" spans="7:7" x14ac:dyDescent="0.25">
      <c r="G751" s="5"/>
    </row>
    <row r="752" spans="7:7" x14ac:dyDescent="0.25">
      <c r="G752" s="5"/>
    </row>
    <row r="753" spans="7:7" x14ac:dyDescent="0.25">
      <c r="G753" s="5"/>
    </row>
    <row r="754" spans="7:7" x14ac:dyDescent="0.25">
      <c r="G754" s="5"/>
    </row>
    <row r="755" spans="7:7" x14ac:dyDescent="0.25">
      <c r="G755" s="5"/>
    </row>
    <row r="756" spans="7:7" x14ac:dyDescent="0.25">
      <c r="G756" s="5"/>
    </row>
    <row r="757" spans="7:7" x14ac:dyDescent="0.25">
      <c r="G757" s="5"/>
    </row>
    <row r="758" spans="7:7" x14ac:dyDescent="0.25">
      <c r="G758" s="5"/>
    </row>
    <row r="759" spans="7:7" x14ac:dyDescent="0.25">
      <c r="G759" s="5"/>
    </row>
    <row r="760" spans="7:7" x14ac:dyDescent="0.25">
      <c r="G760" s="5"/>
    </row>
    <row r="761" spans="7:7" x14ac:dyDescent="0.25">
      <c r="G761" s="5"/>
    </row>
    <row r="762" spans="7:7" x14ac:dyDescent="0.25">
      <c r="G762" s="5"/>
    </row>
    <row r="763" spans="7:7" x14ac:dyDescent="0.25">
      <c r="G763" s="5"/>
    </row>
    <row r="764" spans="7:7" x14ac:dyDescent="0.25">
      <c r="G764" s="5"/>
    </row>
    <row r="765" spans="7:7" x14ac:dyDescent="0.25">
      <c r="G765" s="5"/>
    </row>
    <row r="766" spans="7:7" x14ac:dyDescent="0.25">
      <c r="G766" s="5"/>
    </row>
    <row r="767" spans="7:7" x14ac:dyDescent="0.25">
      <c r="G767" s="5"/>
    </row>
    <row r="768" spans="7:7" x14ac:dyDescent="0.25">
      <c r="G768" s="5"/>
    </row>
    <row r="769" spans="7:7" x14ac:dyDescent="0.25">
      <c r="G769" s="5"/>
    </row>
    <row r="770" spans="7:7" x14ac:dyDescent="0.25">
      <c r="G770" s="5"/>
    </row>
    <row r="771" spans="7:7" x14ac:dyDescent="0.25">
      <c r="G771" s="5"/>
    </row>
    <row r="772" spans="7:7" x14ac:dyDescent="0.25">
      <c r="G772" s="5"/>
    </row>
    <row r="773" spans="7:7" x14ac:dyDescent="0.25">
      <c r="G773" s="5"/>
    </row>
    <row r="774" spans="7:7" x14ac:dyDescent="0.25">
      <c r="G774" s="5"/>
    </row>
    <row r="775" spans="7:7" x14ac:dyDescent="0.25">
      <c r="G775" s="5"/>
    </row>
    <row r="776" spans="7:7" x14ac:dyDescent="0.25">
      <c r="G776" s="5"/>
    </row>
    <row r="777" spans="7:7" x14ac:dyDescent="0.25">
      <c r="G777" s="5"/>
    </row>
    <row r="778" spans="7:7" x14ac:dyDescent="0.25">
      <c r="G778" s="5"/>
    </row>
    <row r="779" spans="7:7" x14ac:dyDescent="0.25">
      <c r="G779" s="5"/>
    </row>
    <row r="780" spans="7:7" x14ac:dyDescent="0.25">
      <c r="G780" s="5"/>
    </row>
    <row r="781" spans="7:7" x14ac:dyDescent="0.25">
      <c r="G781" s="5"/>
    </row>
    <row r="782" spans="7:7" x14ac:dyDescent="0.25">
      <c r="G782" s="5"/>
    </row>
    <row r="783" spans="7:7" x14ac:dyDescent="0.25">
      <c r="G783" s="5"/>
    </row>
    <row r="784" spans="7:7" x14ac:dyDescent="0.25">
      <c r="G784" s="5"/>
    </row>
    <row r="785" spans="7:7" x14ac:dyDescent="0.25">
      <c r="G785" s="5"/>
    </row>
    <row r="786" spans="7:7" x14ac:dyDescent="0.25">
      <c r="G786" s="5"/>
    </row>
    <row r="787" spans="7:7" x14ac:dyDescent="0.25">
      <c r="G787" s="5"/>
    </row>
    <row r="788" spans="7:7" x14ac:dyDescent="0.25">
      <c r="G788" s="5"/>
    </row>
    <row r="789" spans="7:7" x14ac:dyDescent="0.25">
      <c r="G789" s="5"/>
    </row>
    <row r="790" spans="7:7" x14ac:dyDescent="0.25">
      <c r="G790" s="5"/>
    </row>
    <row r="791" spans="7:7" x14ac:dyDescent="0.25">
      <c r="G791" s="5"/>
    </row>
    <row r="792" spans="7:7" x14ac:dyDescent="0.25">
      <c r="G792" s="5"/>
    </row>
    <row r="793" spans="7:7" x14ac:dyDescent="0.25">
      <c r="G793" s="5"/>
    </row>
    <row r="794" spans="7:7" x14ac:dyDescent="0.25">
      <c r="G794" s="5"/>
    </row>
    <row r="795" spans="7:7" x14ac:dyDescent="0.25">
      <c r="G795" s="5"/>
    </row>
    <row r="796" spans="7:7" x14ac:dyDescent="0.25">
      <c r="G796" s="5"/>
    </row>
    <row r="797" spans="7:7" x14ac:dyDescent="0.25">
      <c r="G797" s="5"/>
    </row>
    <row r="798" spans="7:7" x14ac:dyDescent="0.25">
      <c r="G798" s="5"/>
    </row>
    <row r="799" spans="7:7" x14ac:dyDescent="0.25">
      <c r="G799" s="5"/>
    </row>
    <row r="800" spans="7:7" x14ac:dyDescent="0.25">
      <c r="G800" s="5"/>
    </row>
    <row r="801" spans="7:7" x14ac:dyDescent="0.25">
      <c r="G801" s="5"/>
    </row>
    <row r="802" spans="7:7" x14ac:dyDescent="0.25">
      <c r="G802" s="5"/>
    </row>
    <row r="803" spans="7:7" x14ac:dyDescent="0.25">
      <c r="G803" s="5"/>
    </row>
    <row r="804" spans="7:7" x14ac:dyDescent="0.25">
      <c r="G804" s="5"/>
    </row>
    <row r="805" spans="7:7" x14ac:dyDescent="0.25">
      <c r="G805" s="5"/>
    </row>
    <row r="806" spans="7:7" x14ac:dyDescent="0.25">
      <c r="G806" s="5"/>
    </row>
    <row r="807" spans="7:7" x14ac:dyDescent="0.25">
      <c r="G807" s="5"/>
    </row>
    <row r="808" spans="7:7" x14ac:dyDescent="0.25">
      <c r="G808" s="5"/>
    </row>
    <row r="809" spans="7:7" x14ac:dyDescent="0.25">
      <c r="G809" s="5"/>
    </row>
    <row r="810" spans="7:7" x14ac:dyDescent="0.25">
      <c r="G810" s="5"/>
    </row>
    <row r="811" spans="7:7" x14ac:dyDescent="0.25">
      <c r="G811" s="5"/>
    </row>
    <row r="812" spans="7:7" x14ac:dyDescent="0.25">
      <c r="G812" s="5"/>
    </row>
    <row r="813" spans="7:7" x14ac:dyDescent="0.25">
      <c r="G813" s="5"/>
    </row>
    <row r="814" spans="7:7" x14ac:dyDescent="0.25">
      <c r="G814" s="5"/>
    </row>
    <row r="815" spans="7:7" x14ac:dyDescent="0.25">
      <c r="G815" s="5"/>
    </row>
    <row r="816" spans="7:7" x14ac:dyDescent="0.25">
      <c r="G816" s="5"/>
    </row>
    <row r="817" spans="7:7" x14ac:dyDescent="0.25">
      <c r="G817" s="5"/>
    </row>
    <row r="818" spans="7:7" x14ac:dyDescent="0.25">
      <c r="G818" s="5"/>
    </row>
    <row r="819" spans="7:7" x14ac:dyDescent="0.25">
      <c r="G819" s="5"/>
    </row>
    <row r="820" spans="7:7" x14ac:dyDescent="0.25">
      <c r="G820" s="5"/>
    </row>
    <row r="821" spans="7:7" x14ac:dyDescent="0.25">
      <c r="G821" s="5"/>
    </row>
    <row r="822" spans="7:7" x14ac:dyDescent="0.25">
      <c r="G822" s="5"/>
    </row>
    <row r="823" spans="7:7" x14ac:dyDescent="0.25">
      <c r="G823" s="5"/>
    </row>
    <row r="824" spans="7:7" x14ac:dyDescent="0.25">
      <c r="G824" s="5"/>
    </row>
    <row r="825" spans="7:7" x14ac:dyDescent="0.25">
      <c r="G825" s="5"/>
    </row>
    <row r="826" spans="7:7" x14ac:dyDescent="0.25">
      <c r="G826" s="5"/>
    </row>
    <row r="827" spans="7:7" x14ac:dyDescent="0.25">
      <c r="G827" s="5"/>
    </row>
    <row r="828" spans="7:7" x14ac:dyDescent="0.25">
      <c r="G828" s="5"/>
    </row>
    <row r="829" spans="7:7" x14ac:dyDescent="0.25">
      <c r="G829" s="5"/>
    </row>
    <row r="830" spans="7:7" x14ac:dyDescent="0.25">
      <c r="G830" s="5"/>
    </row>
    <row r="831" spans="7:7" x14ac:dyDescent="0.25">
      <c r="G831" s="5"/>
    </row>
    <row r="832" spans="7:7" x14ac:dyDescent="0.25">
      <c r="G832" s="5"/>
    </row>
    <row r="833" spans="7:7" x14ac:dyDescent="0.25">
      <c r="G833" s="5"/>
    </row>
    <row r="834" spans="7:7" x14ac:dyDescent="0.25">
      <c r="G834" s="5"/>
    </row>
    <row r="835" spans="7:7" x14ac:dyDescent="0.25">
      <c r="G835" s="5"/>
    </row>
    <row r="836" spans="7:7" x14ac:dyDescent="0.25">
      <c r="G836" s="5"/>
    </row>
    <row r="837" spans="7:7" x14ac:dyDescent="0.25">
      <c r="G837" s="5"/>
    </row>
    <row r="838" spans="7:7" x14ac:dyDescent="0.25">
      <c r="G838" s="5"/>
    </row>
    <row r="839" spans="7:7" x14ac:dyDescent="0.25">
      <c r="G839" s="5"/>
    </row>
    <row r="840" spans="7:7" x14ac:dyDescent="0.25">
      <c r="G840" s="5"/>
    </row>
    <row r="841" spans="7:7" x14ac:dyDescent="0.25">
      <c r="G841" s="5"/>
    </row>
    <row r="842" spans="7:7" x14ac:dyDescent="0.25">
      <c r="G842" s="5"/>
    </row>
    <row r="843" spans="7:7" x14ac:dyDescent="0.25">
      <c r="G843" s="5"/>
    </row>
    <row r="844" spans="7:7" x14ac:dyDescent="0.25">
      <c r="G844" s="5"/>
    </row>
    <row r="845" spans="7:7" x14ac:dyDescent="0.25">
      <c r="G845" s="5"/>
    </row>
    <row r="846" spans="7:7" x14ac:dyDescent="0.25">
      <c r="G846" s="5"/>
    </row>
    <row r="847" spans="7:7" x14ac:dyDescent="0.25">
      <c r="G847" s="5"/>
    </row>
    <row r="848" spans="7:7" x14ac:dyDescent="0.25">
      <c r="G848" s="5"/>
    </row>
    <row r="849" spans="7:7" x14ac:dyDescent="0.25">
      <c r="G849" s="5"/>
    </row>
    <row r="850" spans="7:7" x14ac:dyDescent="0.25">
      <c r="G850" s="5"/>
    </row>
    <row r="851" spans="7:7" x14ac:dyDescent="0.25">
      <c r="G851" s="5"/>
    </row>
    <row r="852" spans="7:7" x14ac:dyDescent="0.25">
      <c r="G852" s="5"/>
    </row>
    <row r="853" spans="7:7" x14ac:dyDescent="0.25">
      <c r="G853" s="5"/>
    </row>
    <row r="854" spans="7:7" x14ac:dyDescent="0.25">
      <c r="G854" s="5"/>
    </row>
    <row r="855" spans="7:7" x14ac:dyDescent="0.25">
      <c r="G855" s="5"/>
    </row>
    <row r="856" spans="7:7" x14ac:dyDescent="0.25">
      <c r="G856" s="5"/>
    </row>
    <row r="857" spans="7:7" x14ac:dyDescent="0.25">
      <c r="G857" s="5"/>
    </row>
    <row r="858" spans="7:7" x14ac:dyDescent="0.25">
      <c r="G858" s="5"/>
    </row>
    <row r="859" spans="7:7" x14ac:dyDescent="0.25">
      <c r="G859" s="5"/>
    </row>
    <row r="860" spans="7:7" x14ac:dyDescent="0.25">
      <c r="G860" s="5"/>
    </row>
    <row r="861" spans="7:7" x14ac:dyDescent="0.25">
      <c r="G861" s="5"/>
    </row>
    <row r="862" spans="7:7" x14ac:dyDescent="0.25">
      <c r="G862" s="5"/>
    </row>
    <row r="863" spans="7:7" x14ac:dyDescent="0.25">
      <c r="G863" s="5"/>
    </row>
    <row r="864" spans="7:7" x14ac:dyDescent="0.25">
      <c r="G864" s="5"/>
    </row>
    <row r="865" spans="7:7" x14ac:dyDescent="0.25">
      <c r="G865" s="5"/>
    </row>
    <row r="866" spans="7:7" x14ac:dyDescent="0.25">
      <c r="G866" s="5"/>
    </row>
    <row r="867" spans="7:7" x14ac:dyDescent="0.25">
      <c r="G867" s="5"/>
    </row>
    <row r="868" spans="7:7" x14ac:dyDescent="0.25">
      <c r="G868" s="5"/>
    </row>
    <row r="869" spans="7:7" x14ac:dyDescent="0.25">
      <c r="G869" s="5"/>
    </row>
    <row r="870" spans="7:7" x14ac:dyDescent="0.25">
      <c r="G870" s="5"/>
    </row>
    <row r="871" spans="7:7" x14ac:dyDescent="0.25">
      <c r="G871" s="5"/>
    </row>
    <row r="872" spans="7:7" x14ac:dyDescent="0.25">
      <c r="G872" s="5"/>
    </row>
    <row r="873" spans="7:7" x14ac:dyDescent="0.25">
      <c r="G873" s="5"/>
    </row>
    <row r="874" spans="7:7" x14ac:dyDescent="0.25">
      <c r="G874" s="5"/>
    </row>
    <row r="875" spans="7:7" x14ac:dyDescent="0.25">
      <c r="G875" s="5"/>
    </row>
    <row r="876" spans="7:7" x14ac:dyDescent="0.25">
      <c r="G876" s="5"/>
    </row>
    <row r="877" spans="7:7" x14ac:dyDescent="0.25">
      <c r="G877" s="5"/>
    </row>
    <row r="878" spans="7:7" x14ac:dyDescent="0.25">
      <c r="G878" s="5"/>
    </row>
    <row r="879" spans="7:7" x14ac:dyDescent="0.25">
      <c r="G879" s="5"/>
    </row>
    <row r="880" spans="7:7" x14ac:dyDescent="0.25">
      <c r="G880" s="5"/>
    </row>
    <row r="881" spans="7:7" x14ac:dyDescent="0.25">
      <c r="G881" s="5"/>
    </row>
    <row r="882" spans="7:7" x14ac:dyDescent="0.25">
      <c r="G882" s="5"/>
    </row>
    <row r="883" spans="7:7" x14ac:dyDescent="0.25">
      <c r="G883" s="5"/>
    </row>
    <row r="884" spans="7:7" x14ac:dyDescent="0.25">
      <c r="G884" s="5"/>
    </row>
    <row r="885" spans="7:7" x14ac:dyDescent="0.25">
      <c r="G885" s="5"/>
    </row>
    <row r="886" spans="7:7" x14ac:dyDescent="0.25">
      <c r="G886" s="5"/>
    </row>
    <row r="887" spans="7:7" x14ac:dyDescent="0.25">
      <c r="G887" s="5"/>
    </row>
    <row r="888" spans="7:7" x14ac:dyDescent="0.25">
      <c r="G888" s="5"/>
    </row>
    <row r="889" spans="7:7" x14ac:dyDescent="0.25">
      <c r="G889" s="5"/>
    </row>
    <row r="890" spans="7:7" x14ac:dyDescent="0.25">
      <c r="G890" s="5"/>
    </row>
    <row r="891" spans="7:7" x14ac:dyDescent="0.25">
      <c r="G891" s="5"/>
    </row>
    <row r="892" spans="7:7" x14ac:dyDescent="0.25">
      <c r="G892" s="5"/>
    </row>
    <row r="893" spans="7:7" x14ac:dyDescent="0.25">
      <c r="G893" s="5"/>
    </row>
    <row r="894" spans="7:7" x14ac:dyDescent="0.25">
      <c r="G894" s="5"/>
    </row>
    <row r="895" spans="7:7" x14ac:dyDescent="0.25">
      <c r="G895" s="5"/>
    </row>
    <row r="896" spans="7:7" x14ac:dyDescent="0.25">
      <c r="G896" s="5"/>
    </row>
    <row r="897" spans="7:7" x14ac:dyDescent="0.25">
      <c r="G897" s="5"/>
    </row>
    <row r="898" spans="7:7" x14ac:dyDescent="0.25">
      <c r="G898" s="5"/>
    </row>
    <row r="899" spans="7:7" x14ac:dyDescent="0.25">
      <c r="G899" s="5"/>
    </row>
    <row r="900" spans="7:7" x14ac:dyDescent="0.25">
      <c r="G900" s="5"/>
    </row>
    <row r="901" spans="7:7" x14ac:dyDescent="0.25">
      <c r="G901" s="5"/>
    </row>
    <row r="902" spans="7:7" x14ac:dyDescent="0.25">
      <c r="G902" s="5"/>
    </row>
    <row r="903" spans="7:7" x14ac:dyDescent="0.25">
      <c r="G903" s="5"/>
    </row>
    <row r="904" spans="7:7" x14ac:dyDescent="0.25">
      <c r="G904" s="5"/>
    </row>
    <row r="905" spans="7:7" x14ac:dyDescent="0.25">
      <c r="G905" s="5"/>
    </row>
    <row r="906" spans="7:7" x14ac:dyDescent="0.25">
      <c r="G906" s="5"/>
    </row>
    <row r="907" spans="7:7" x14ac:dyDescent="0.25">
      <c r="G907" s="5"/>
    </row>
    <row r="908" spans="7:7" x14ac:dyDescent="0.25">
      <c r="G908" s="5"/>
    </row>
    <row r="909" spans="7:7" x14ac:dyDescent="0.25">
      <c r="G909" s="5"/>
    </row>
    <row r="910" spans="7:7" x14ac:dyDescent="0.25">
      <c r="G910" s="5"/>
    </row>
    <row r="911" spans="7:7" x14ac:dyDescent="0.25">
      <c r="G911" s="5"/>
    </row>
    <row r="912" spans="7:7" x14ac:dyDescent="0.25">
      <c r="G912" s="5"/>
    </row>
    <row r="913" spans="7:7" x14ac:dyDescent="0.25">
      <c r="G913" s="5"/>
    </row>
    <row r="914" spans="7:7" x14ac:dyDescent="0.25">
      <c r="G914" s="5"/>
    </row>
    <row r="915" spans="7:7" x14ac:dyDescent="0.25">
      <c r="G915" s="5"/>
    </row>
    <row r="916" spans="7:7" x14ac:dyDescent="0.25">
      <c r="G916" s="5"/>
    </row>
    <row r="917" spans="7:7" x14ac:dyDescent="0.25">
      <c r="G917" s="5"/>
    </row>
    <row r="918" spans="7:7" x14ac:dyDescent="0.25">
      <c r="G918" s="5"/>
    </row>
    <row r="919" spans="7:7" x14ac:dyDescent="0.25">
      <c r="G919" s="5"/>
    </row>
    <row r="920" spans="7:7" x14ac:dyDescent="0.25">
      <c r="G920" s="5"/>
    </row>
    <row r="921" spans="7:7" x14ac:dyDescent="0.25">
      <c r="G921" s="5"/>
    </row>
    <row r="922" spans="7:7" x14ac:dyDescent="0.25">
      <c r="G922" s="5"/>
    </row>
    <row r="923" spans="7:7" x14ac:dyDescent="0.25">
      <c r="G923" s="5"/>
    </row>
    <row r="924" spans="7:7" x14ac:dyDescent="0.25">
      <c r="G924" s="5"/>
    </row>
    <row r="925" spans="7:7" x14ac:dyDescent="0.25">
      <c r="G925" s="5"/>
    </row>
    <row r="926" spans="7:7" x14ac:dyDescent="0.25">
      <c r="G926" s="5"/>
    </row>
    <row r="927" spans="7:7" x14ac:dyDescent="0.25">
      <c r="G927" s="5"/>
    </row>
    <row r="928" spans="7:7" x14ac:dyDescent="0.25">
      <c r="G928" s="5"/>
    </row>
    <row r="929" spans="7:7" x14ac:dyDescent="0.25">
      <c r="G929" s="5"/>
    </row>
    <row r="930" spans="7:7" x14ac:dyDescent="0.25">
      <c r="G930" s="5"/>
    </row>
    <row r="931" spans="7:7" x14ac:dyDescent="0.25">
      <c r="G931" s="5"/>
    </row>
    <row r="932" spans="7:7" x14ac:dyDescent="0.25">
      <c r="G932" s="5"/>
    </row>
    <row r="933" spans="7:7" x14ac:dyDescent="0.25">
      <c r="G933" s="5"/>
    </row>
    <row r="934" spans="7:7" x14ac:dyDescent="0.25">
      <c r="G934" s="5"/>
    </row>
    <row r="935" spans="7:7" x14ac:dyDescent="0.25">
      <c r="G935" s="5"/>
    </row>
    <row r="936" spans="7:7" x14ac:dyDescent="0.25">
      <c r="G936" s="5"/>
    </row>
    <row r="937" spans="7:7" x14ac:dyDescent="0.25">
      <c r="G937" s="5"/>
    </row>
    <row r="938" spans="7:7" x14ac:dyDescent="0.25">
      <c r="G938" s="5"/>
    </row>
    <row r="939" spans="7:7" x14ac:dyDescent="0.25">
      <c r="G939" s="5"/>
    </row>
    <row r="940" spans="7:7" x14ac:dyDescent="0.25">
      <c r="G940" s="5"/>
    </row>
    <row r="941" spans="7:7" x14ac:dyDescent="0.25">
      <c r="G941" s="5"/>
    </row>
    <row r="942" spans="7:7" x14ac:dyDescent="0.25">
      <c r="G942" s="5"/>
    </row>
    <row r="943" spans="7:7" x14ac:dyDescent="0.25">
      <c r="G943" s="5"/>
    </row>
    <row r="944" spans="7:7" x14ac:dyDescent="0.25">
      <c r="G944" s="5"/>
    </row>
    <row r="945" spans="7:7" x14ac:dyDescent="0.25">
      <c r="G945" s="5"/>
    </row>
    <row r="946" spans="7:7" x14ac:dyDescent="0.25">
      <c r="G946" s="5"/>
    </row>
    <row r="947" spans="7:7" x14ac:dyDescent="0.25">
      <c r="G947" s="5"/>
    </row>
    <row r="948" spans="7:7" x14ac:dyDescent="0.25">
      <c r="G948" s="5"/>
    </row>
    <row r="949" spans="7:7" x14ac:dyDescent="0.25">
      <c r="G949" s="5"/>
    </row>
    <row r="950" spans="7:7" x14ac:dyDescent="0.25">
      <c r="G950" s="5"/>
    </row>
    <row r="951" spans="7:7" x14ac:dyDescent="0.25">
      <c r="G951" s="5"/>
    </row>
    <row r="952" spans="7:7" x14ac:dyDescent="0.25">
      <c r="G952" s="5"/>
    </row>
    <row r="953" spans="7:7" x14ac:dyDescent="0.25">
      <c r="G953" s="5"/>
    </row>
    <row r="954" spans="7:7" x14ac:dyDescent="0.25">
      <c r="G954" s="5"/>
    </row>
    <row r="955" spans="7:7" x14ac:dyDescent="0.25">
      <c r="G955" s="5"/>
    </row>
    <row r="956" spans="7:7" x14ac:dyDescent="0.25">
      <c r="G956" s="5"/>
    </row>
    <row r="957" spans="7:7" x14ac:dyDescent="0.25">
      <c r="G957" s="5"/>
    </row>
    <row r="958" spans="7:7" x14ac:dyDescent="0.25">
      <c r="G958" s="5"/>
    </row>
    <row r="959" spans="7:7" x14ac:dyDescent="0.25">
      <c r="G959" s="5"/>
    </row>
    <row r="960" spans="7:7" x14ac:dyDescent="0.25">
      <c r="G960" s="5"/>
    </row>
    <row r="961" spans="7:7" x14ac:dyDescent="0.25">
      <c r="G961" s="5"/>
    </row>
    <row r="962" spans="7:7" x14ac:dyDescent="0.25">
      <c r="G962" s="5"/>
    </row>
    <row r="963" spans="7:7" x14ac:dyDescent="0.25">
      <c r="G963" s="5"/>
    </row>
    <row r="964" spans="7:7" x14ac:dyDescent="0.25">
      <c r="G964" s="5"/>
    </row>
    <row r="965" spans="7:7" x14ac:dyDescent="0.25">
      <c r="G965" s="5"/>
    </row>
    <row r="966" spans="7:7" x14ac:dyDescent="0.25">
      <c r="G966" s="5"/>
    </row>
    <row r="967" spans="7:7" x14ac:dyDescent="0.25">
      <c r="G967" s="5"/>
    </row>
    <row r="968" spans="7:7" x14ac:dyDescent="0.25">
      <c r="G968" s="5"/>
    </row>
    <row r="969" spans="7:7" x14ac:dyDescent="0.25">
      <c r="G969" s="5"/>
    </row>
    <row r="970" spans="7:7" x14ac:dyDescent="0.25">
      <c r="G970" s="5"/>
    </row>
    <row r="971" spans="7:7" x14ac:dyDescent="0.25">
      <c r="G971" s="5"/>
    </row>
    <row r="972" spans="7:7" x14ac:dyDescent="0.25">
      <c r="G972" s="5"/>
    </row>
    <row r="973" spans="7:7" x14ac:dyDescent="0.25">
      <c r="G973" s="5"/>
    </row>
    <row r="974" spans="7:7" x14ac:dyDescent="0.25">
      <c r="G974" s="5"/>
    </row>
    <row r="975" spans="7:7" x14ac:dyDescent="0.25">
      <c r="G975" s="5"/>
    </row>
    <row r="976" spans="7:7" x14ac:dyDescent="0.25">
      <c r="G976" s="5"/>
    </row>
    <row r="977" spans="7:7" x14ac:dyDescent="0.25">
      <c r="G977" s="5"/>
    </row>
    <row r="978" spans="7:7" x14ac:dyDescent="0.25">
      <c r="G978" s="5"/>
    </row>
    <row r="979" spans="7:7" x14ac:dyDescent="0.25">
      <c r="G979" s="5"/>
    </row>
  </sheetData>
  <mergeCells count="2">
    <mergeCell ref="A5:G5"/>
    <mergeCell ref="A7:G7"/>
  </mergeCells>
  <pageMargins left="0.7" right="0.7" top="0.75" bottom="0.75" header="0.3" footer="0.3"/>
  <pageSetup paperSize="9" scale="4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7169" r:id="rId4">
          <objectPr defaultSize="0" autoPict="0" r:id="rId5">
            <anchor moveWithCells="1" sizeWithCells="1">
              <from>
                <xdr:col>2</xdr:col>
                <xdr:colOff>28575</xdr:colOff>
                <xdr:row>15</xdr:row>
                <xdr:rowOff>619125</xdr:rowOff>
              </from>
              <to>
                <xdr:col>2</xdr:col>
                <xdr:colOff>1266825</xdr:colOff>
                <xdr:row>15</xdr:row>
                <xdr:rowOff>1828800</xdr:rowOff>
              </to>
            </anchor>
          </objectPr>
        </oleObject>
      </mc:Choice>
      <mc:Fallback>
        <oleObject progId="PBrush" shapeId="7169" r:id="rId4"/>
      </mc:Fallback>
    </mc:AlternateContent>
    <mc:AlternateContent xmlns:mc="http://schemas.openxmlformats.org/markup-compatibility/2006">
      <mc:Choice Requires="x14">
        <oleObject progId="PBrush" shapeId="7170" r:id="rId6">
          <objectPr defaultSize="0" autoPict="0" r:id="rId5">
            <anchor moveWithCells="1" sizeWithCells="1">
              <from>
                <xdr:col>2</xdr:col>
                <xdr:colOff>28575</xdr:colOff>
                <xdr:row>59</xdr:row>
                <xdr:rowOff>581025</xdr:rowOff>
              </from>
              <to>
                <xdr:col>2</xdr:col>
                <xdr:colOff>1266825</xdr:colOff>
                <xdr:row>59</xdr:row>
                <xdr:rowOff>1695450</xdr:rowOff>
              </to>
            </anchor>
          </objectPr>
        </oleObject>
      </mc:Choice>
      <mc:Fallback>
        <oleObject progId="PBrush" shapeId="7170" r:id="rId6"/>
      </mc:Fallback>
    </mc:AlternateContent>
    <mc:AlternateContent xmlns:mc="http://schemas.openxmlformats.org/markup-compatibility/2006">
      <mc:Choice Requires="x14">
        <oleObject progId="PBrush" shapeId="7171" r:id="rId7">
          <objectPr defaultSize="0" autoPict="0" r:id="rId5">
            <anchor moveWithCells="1" sizeWithCells="1">
              <from>
                <xdr:col>2</xdr:col>
                <xdr:colOff>28575</xdr:colOff>
                <xdr:row>15</xdr:row>
                <xdr:rowOff>628650</xdr:rowOff>
              </from>
              <to>
                <xdr:col>2</xdr:col>
                <xdr:colOff>1276350</xdr:colOff>
                <xdr:row>15</xdr:row>
                <xdr:rowOff>1828800</xdr:rowOff>
              </to>
            </anchor>
          </objectPr>
        </oleObject>
      </mc:Choice>
      <mc:Fallback>
        <oleObject progId="PBrush" shapeId="7171" r:id="rId7"/>
      </mc:Fallback>
    </mc:AlternateContent>
    <mc:AlternateContent xmlns:mc="http://schemas.openxmlformats.org/markup-compatibility/2006">
      <mc:Choice Requires="x14">
        <oleObject progId="PBrush" shapeId="7172" r:id="rId8">
          <objectPr defaultSize="0" autoPict="0" r:id="rId5">
            <anchor moveWithCells="1" sizeWithCells="1">
              <from>
                <xdr:col>2</xdr:col>
                <xdr:colOff>28575</xdr:colOff>
                <xdr:row>74</xdr:row>
                <xdr:rowOff>590550</xdr:rowOff>
              </from>
              <to>
                <xdr:col>2</xdr:col>
                <xdr:colOff>1276350</xdr:colOff>
                <xdr:row>74</xdr:row>
                <xdr:rowOff>1704975</xdr:rowOff>
              </to>
            </anchor>
          </objectPr>
        </oleObject>
      </mc:Choice>
      <mc:Fallback>
        <oleObject progId="PBrush" shapeId="7172" r:id="rId8"/>
      </mc:Fallback>
    </mc:AlternateContent>
    <mc:AlternateContent xmlns:mc="http://schemas.openxmlformats.org/markup-compatibility/2006">
      <mc:Choice Requires="x14">
        <oleObject progId="PBrush" shapeId="7173" r:id="rId9">
          <objectPr defaultSize="0" autoPict="0" r:id="rId5">
            <anchor moveWithCells="1" sizeWithCells="1">
              <from>
                <xdr:col>2</xdr:col>
                <xdr:colOff>28575</xdr:colOff>
                <xdr:row>123</xdr:row>
                <xdr:rowOff>514350</xdr:rowOff>
              </from>
              <to>
                <xdr:col>2</xdr:col>
                <xdr:colOff>1276350</xdr:colOff>
                <xdr:row>123</xdr:row>
                <xdr:rowOff>1409700</xdr:rowOff>
              </to>
            </anchor>
          </objectPr>
        </oleObject>
      </mc:Choice>
      <mc:Fallback>
        <oleObject progId="PBrush" shapeId="7173" r:id="rId9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CD1A8-2364-410C-9A06-5013BEA31A8D}">
  <sheetPr>
    <pageSetUpPr fitToPage="1"/>
  </sheetPr>
  <dimension ref="A1:J979"/>
  <sheetViews>
    <sheetView topLeftCell="A45" zoomScale="85" zoomScaleNormal="85" workbookViewId="0">
      <selection activeCell="F40" sqref="F40"/>
    </sheetView>
  </sheetViews>
  <sheetFormatPr defaultColWidth="9.140625" defaultRowHeight="15" x14ac:dyDescent="0.25"/>
  <cols>
    <col min="1" max="1" width="25.28515625" style="9" customWidth="1"/>
    <col min="2" max="2" width="10.140625" style="10" customWidth="1"/>
    <col min="3" max="3" width="67.7109375" style="6" customWidth="1"/>
    <col min="4" max="5" width="10.42578125" style="5" customWidth="1"/>
    <col min="6" max="6" width="20.7109375" style="7" customWidth="1"/>
    <col min="7" max="7" width="14.7109375" style="16" customWidth="1"/>
    <col min="8" max="8" width="21.5703125" style="8" customWidth="1"/>
    <col min="9" max="9" width="16.140625" style="3" customWidth="1"/>
    <col min="10" max="16384" width="9.140625" style="3"/>
  </cols>
  <sheetData>
    <row r="1" spans="1:10" ht="15.75" x14ac:dyDescent="0.25">
      <c r="A1" s="19" t="s">
        <v>13</v>
      </c>
      <c r="B1" s="19"/>
      <c r="C1" s="19"/>
      <c r="D1" s="19"/>
      <c r="E1" s="20"/>
      <c r="F1" s="21"/>
      <c r="G1" s="20"/>
    </row>
    <row r="2" spans="1:10" ht="15.75" x14ac:dyDescent="0.25">
      <c r="A2" s="19" t="s">
        <v>14</v>
      </c>
      <c r="B2" s="19"/>
      <c r="C2" s="19"/>
      <c r="D2" s="19"/>
      <c r="E2" s="20"/>
      <c r="F2" s="21"/>
      <c r="G2" s="20"/>
    </row>
    <row r="3" spans="1:10" ht="15.75" x14ac:dyDescent="0.25">
      <c r="A3" s="19" t="s">
        <v>15</v>
      </c>
      <c r="B3" s="19"/>
      <c r="C3" s="19"/>
      <c r="D3" s="19"/>
      <c r="E3" s="20"/>
      <c r="F3" s="21"/>
      <c r="G3" s="20"/>
    </row>
    <row r="4" spans="1:10" ht="15.75" x14ac:dyDescent="0.25">
      <c r="A4" s="19" t="s">
        <v>16</v>
      </c>
      <c r="B4" s="19"/>
      <c r="C4" s="19"/>
      <c r="D4" s="19"/>
      <c r="E4" s="20"/>
      <c r="F4" s="21"/>
      <c r="G4" s="20"/>
    </row>
    <row r="5" spans="1:10" ht="15.75" x14ac:dyDescent="0.25">
      <c r="A5" s="167" t="s">
        <v>28</v>
      </c>
      <c r="B5" s="167"/>
      <c r="C5" s="167"/>
      <c r="D5" s="167"/>
      <c r="E5" s="167"/>
      <c r="F5" s="167"/>
      <c r="G5" s="167"/>
    </row>
    <row r="6" spans="1:10" ht="16.149999999999999" thickBot="1" x14ac:dyDescent="0.3">
      <c r="A6" s="13"/>
      <c r="B6" s="13"/>
      <c r="C6" s="13"/>
      <c r="D6" s="13"/>
      <c r="E6" s="13"/>
      <c r="F6" s="13"/>
      <c r="G6" s="15"/>
    </row>
    <row r="7" spans="1:10" x14ac:dyDescent="0.25">
      <c r="A7" s="168" t="s">
        <v>246</v>
      </c>
      <c r="B7" s="169"/>
      <c r="C7" s="169"/>
      <c r="D7" s="169"/>
      <c r="E7" s="169"/>
      <c r="F7" s="169"/>
      <c r="G7" s="170"/>
    </row>
    <row r="8" spans="1:10" ht="43.5" thickBot="1" x14ac:dyDescent="0.3">
      <c r="A8" s="73" t="s">
        <v>0</v>
      </c>
      <c r="B8" s="74" t="s">
        <v>1</v>
      </c>
      <c r="C8" s="75" t="s">
        <v>2</v>
      </c>
      <c r="D8" s="75" t="s">
        <v>3</v>
      </c>
      <c r="E8" s="76" t="s">
        <v>4</v>
      </c>
      <c r="F8" s="72" t="s">
        <v>257</v>
      </c>
      <c r="G8" s="77" t="s">
        <v>5</v>
      </c>
      <c r="H8" s="45"/>
      <c r="I8" s="5"/>
    </row>
    <row r="9" spans="1:10" s="108" customFormat="1" ht="30.75" thickBot="1" x14ac:dyDescent="0.3">
      <c r="A9" s="132" t="s">
        <v>152</v>
      </c>
      <c r="B9" s="133" t="s">
        <v>153</v>
      </c>
      <c r="C9" s="103" t="s">
        <v>59</v>
      </c>
      <c r="D9" s="104" t="s">
        <v>60</v>
      </c>
      <c r="E9" s="104">
        <v>1</v>
      </c>
      <c r="F9" s="134">
        <v>300</v>
      </c>
      <c r="G9" s="135">
        <f t="shared" ref="G9:G56" si="0">ROUND((E9*F9),2)</f>
        <v>300</v>
      </c>
      <c r="H9" s="122"/>
      <c r="I9" s="123"/>
    </row>
    <row r="10" spans="1:10" s="108" customFormat="1" ht="30.75" thickBot="1" x14ac:dyDescent="0.3">
      <c r="A10" s="136" t="s">
        <v>152</v>
      </c>
      <c r="B10" s="137" t="s">
        <v>154</v>
      </c>
      <c r="C10" s="112" t="s">
        <v>62</v>
      </c>
      <c r="D10" s="113" t="s">
        <v>18</v>
      </c>
      <c r="E10" s="113">
        <v>1</v>
      </c>
      <c r="F10" s="134">
        <v>5</v>
      </c>
      <c r="G10" s="138">
        <f t="shared" si="0"/>
        <v>5</v>
      </c>
      <c r="H10" s="122"/>
      <c r="I10" s="123"/>
    </row>
    <row r="11" spans="1:10" s="108" customFormat="1" ht="30.75" thickBot="1" x14ac:dyDescent="0.3">
      <c r="A11" s="136" t="s">
        <v>152</v>
      </c>
      <c r="B11" s="137" t="s">
        <v>155</v>
      </c>
      <c r="C11" s="112" t="s">
        <v>247</v>
      </c>
      <c r="D11" s="113" t="s">
        <v>18</v>
      </c>
      <c r="E11" s="113">
        <v>1</v>
      </c>
      <c r="F11" s="134">
        <v>45.8</v>
      </c>
      <c r="G11" s="138">
        <f t="shared" si="0"/>
        <v>45.8</v>
      </c>
      <c r="H11" s="122"/>
      <c r="I11" s="123"/>
    </row>
    <row r="12" spans="1:10" s="108" customFormat="1" ht="30.75" thickBot="1" x14ac:dyDescent="0.3">
      <c r="A12" s="136" t="s">
        <v>152</v>
      </c>
      <c r="B12" s="137" t="s">
        <v>156</v>
      </c>
      <c r="C12" s="112" t="s">
        <v>66</v>
      </c>
      <c r="D12" s="113" t="s">
        <v>6</v>
      </c>
      <c r="E12" s="113">
        <v>65</v>
      </c>
      <c r="F12" s="134">
        <v>12.5</v>
      </c>
      <c r="G12" s="138">
        <f t="shared" si="0"/>
        <v>812.5</v>
      </c>
      <c r="H12" s="122"/>
      <c r="I12" s="123"/>
    </row>
    <row r="13" spans="1:10" s="108" customFormat="1" ht="30.75" thickBot="1" x14ac:dyDescent="0.3">
      <c r="A13" s="136" t="s">
        <v>152</v>
      </c>
      <c r="B13" s="137" t="s">
        <v>157</v>
      </c>
      <c r="C13" s="112" t="s">
        <v>68</v>
      </c>
      <c r="D13" s="113" t="s">
        <v>6</v>
      </c>
      <c r="E13" s="113">
        <v>65</v>
      </c>
      <c r="F13" s="134">
        <v>1.5</v>
      </c>
      <c r="G13" s="138">
        <f t="shared" si="0"/>
        <v>97.5</v>
      </c>
      <c r="H13" s="122"/>
      <c r="I13" s="123"/>
    </row>
    <row r="14" spans="1:10" s="108" customFormat="1" ht="30.75" thickBot="1" x14ac:dyDescent="0.3">
      <c r="A14" s="136" t="s">
        <v>152</v>
      </c>
      <c r="B14" s="137" t="s">
        <v>158</v>
      </c>
      <c r="C14" s="112" t="s">
        <v>70</v>
      </c>
      <c r="D14" s="113" t="s">
        <v>6</v>
      </c>
      <c r="E14" s="113">
        <v>65</v>
      </c>
      <c r="F14" s="134">
        <v>0.25</v>
      </c>
      <c r="G14" s="138">
        <f t="shared" si="0"/>
        <v>16.25</v>
      </c>
      <c r="H14" s="122"/>
      <c r="I14" s="123"/>
    </row>
    <row r="15" spans="1:10" s="108" customFormat="1" ht="30.75" thickBot="1" x14ac:dyDescent="0.3">
      <c r="A15" s="136" t="s">
        <v>152</v>
      </c>
      <c r="B15" s="137" t="s">
        <v>159</v>
      </c>
      <c r="C15" s="112" t="s">
        <v>72</v>
      </c>
      <c r="D15" s="113" t="s">
        <v>18</v>
      </c>
      <c r="E15" s="113">
        <v>5</v>
      </c>
      <c r="F15" s="134">
        <v>5</v>
      </c>
      <c r="G15" s="138">
        <f t="shared" si="0"/>
        <v>25</v>
      </c>
      <c r="H15" s="122"/>
      <c r="I15" s="123"/>
    </row>
    <row r="16" spans="1:10" s="108" customFormat="1" ht="30.75" thickBot="1" x14ac:dyDescent="0.3">
      <c r="A16" s="136" t="s">
        <v>152</v>
      </c>
      <c r="B16" s="137" t="s">
        <v>160</v>
      </c>
      <c r="C16" s="112" t="s">
        <v>74</v>
      </c>
      <c r="D16" s="113" t="s">
        <v>6</v>
      </c>
      <c r="E16" s="113">
        <v>79</v>
      </c>
      <c r="F16" s="134">
        <v>30</v>
      </c>
      <c r="G16" s="138">
        <f t="shared" si="0"/>
        <v>2370</v>
      </c>
      <c r="H16" s="122"/>
      <c r="I16" s="123"/>
      <c r="J16" s="166"/>
    </row>
    <row r="17" spans="1:10" s="108" customFormat="1" ht="30.75" thickBot="1" x14ac:dyDescent="0.3">
      <c r="A17" s="136" t="s">
        <v>152</v>
      </c>
      <c r="B17" s="137" t="s">
        <v>161</v>
      </c>
      <c r="C17" s="112" t="s">
        <v>162</v>
      </c>
      <c r="D17" s="113" t="s">
        <v>6</v>
      </c>
      <c r="E17" s="113">
        <v>144</v>
      </c>
      <c r="F17" s="134">
        <v>1.8</v>
      </c>
      <c r="G17" s="138">
        <f t="shared" si="0"/>
        <v>259.2</v>
      </c>
      <c r="H17" s="122"/>
      <c r="I17" s="123"/>
      <c r="J17" s="166"/>
    </row>
    <row r="18" spans="1:10" s="108" customFormat="1" ht="30.75" thickBot="1" x14ac:dyDescent="0.3">
      <c r="A18" s="136" t="s">
        <v>152</v>
      </c>
      <c r="B18" s="137" t="s">
        <v>163</v>
      </c>
      <c r="C18" s="112" t="s">
        <v>78</v>
      </c>
      <c r="D18" s="113" t="s">
        <v>6</v>
      </c>
      <c r="E18" s="113">
        <v>3</v>
      </c>
      <c r="F18" s="134">
        <v>1.8</v>
      </c>
      <c r="G18" s="138">
        <f t="shared" si="0"/>
        <v>5.4</v>
      </c>
      <c r="H18" s="122"/>
      <c r="I18" s="123"/>
      <c r="J18" s="166"/>
    </row>
    <row r="19" spans="1:10" s="108" customFormat="1" ht="30.75" thickBot="1" x14ac:dyDescent="0.3">
      <c r="A19" s="136" t="s">
        <v>152</v>
      </c>
      <c r="B19" s="137" t="s">
        <v>164</v>
      </c>
      <c r="C19" s="112" t="s">
        <v>80</v>
      </c>
      <c r="D19" s="113" t="s">
        <v>6</v>
      </c>
      <c r="E19" s="113">
        <v>6</v>
      </c>
      <c r="F19" s="134">
        <v>1.8</v>
      </c>
      <c r="G19" s="138">
        <f t="shared" si="0"/>
        <v>10.8</v>
      </c>
      <c r="H19" s="139"/>
      <c r="I19" s="139"/>
      <c r="J19" s="166"/>
    </row>
    <row r="20" spans="1:10" s="108" customFormat="1" ht="30.75" thickBot="1" x14ac:dyDescent="0.3">
      <c r="A20" s="136" t="s">
        <v>152</v>
      </c>
      <c r="B20" s="137" t="s">
        <v>165</v>
      </c>
      <c r="C20" s="112" t="s">
        <v>147</v>
      </c>
      <c r="D20" s="113" t="s">
        <v>6</v>
      </c>
      <c r="E20" s="113">
        <v>3</v>
      </c>
      <c r="F20" s="134">
        <v>1.8</v>
      </c>
      <c r="G20" s="138">
        <f t="shared" si="0"/>
        <v>5.4</v>
      </c>
      <c r="H20" s="140"/>
      <c r="I20" s="141"/>
      <c r="J20" s="166"/>
    </row>
    <row r="21" spans="1:10" s="108" customFormat="1" ht="30.75" thickBot="1" x14ac:dyDescent="0.3">
      <c r="A21" s="136" t="s">
        <v>152</v>
      </c>
      <c r="B21" s="137" t="s">
        <v>166</v>
      </c>
      <c r="C21" s="112" t="s">
        <v>82</v>
      </c>
      <c r="D21" s="113" t="s">
        <v>6</v>
      </c>
      <c r="E21" s="113">
        <v>7</v>
      </c>
      <c r="F21" s="134">
        <v>1.5</v>
      </c>
      <c r="G21" s="138">
        <f t="shared" si="0"/>
        <v>10.5</v>
      </c>
      <c r="H21" s="139"/>
      <c r="I21" s="139"/>
      <c r="J21" s="166"/>
    </row>
    <row r="22" spans="1:10" s="108" customFormat="1" ht="30.75" thickBot="1" x14ac:dyDescent="0.3">
      <c r="A22" s="136" t="s">
        <v>152</v>
      </c>
      <c r="B22" s="137" t="s">
        <v>168</v>
      </c>
      <c r="C22" s="112" t="s">
        <v>148</v>
      </c>
      <c r="D22" s="113" t="s">
        <v>18</v>
      </c>
      <c r="E22" s="113">
        <v>1</v>
      </c>
      <c r="F22" s="134">
        <v>75</v>
      </c>
      <c r="G22" s="138">
        <f t="shared" si="0"/>
        <v>75</v>
      </c>
      <c r="H22" s="151"/>
      <c r="I22" s="151"/>
      <c r="J22" s="166"/>
    </row>
    <row r="23" spans="1:10" s="108" customFormat="1" ht="30.75" thickBot="1" x14ac:dyDescent="0.3">
      <c r="A23" s="136" t="s">
        <v>152</v>
      </c>
      <c r="B23" s="137" t="s">
        <v>169</v>
      </c>
      <c r="C23" s="112" t="s">
        <v>167</v>
      </c>
      <c r="D23" s="113" t="s">
        <v>18</v>
      </c>
      <c r="E23" s="113">
        <v>1</v>
      </c>
      <c r="F23" s="134">
        <v>5</v>
      </c>
      <c r="G23" s="138">
        <f t="shared" si="0"/>
        <v>5</v>
      </c>
      <c r="H23" s="152"/>
      <c r="I23" s="153"/>
      <c r="J23" s="166"/>
    </row>
    <row r="24" spans="1:10" s="108" customFormat="1" ht="30.75" thickBot="1" x14ac:dyDescent="0.3">
      <c r="A24" s="136" t="s">
        <v>152</v>
      </c>
      <c r="B24" s="137" t="s">
        <v>170</v>
      </c>
      <c r="C24" s="112" t="s">
        <v>84</v>
      </c>
      <c r="D24" s="113" t="s">
        <v>18</v>
      </c>
      <c r="E24" s="113">
        <v>1</v>
      </c>
      <c r="F24" s="134">
        <v>5</v>
      </c>
      <c r="G24" s="138">
        <f t="shared" si="0"/>
        <v>5</v>
      </c>
      <c r="H24" s="151"/>
      <c r="I24" s="151"/>
      <c r="J24" s="166"/>
    </row>
    <row r="25" spans="1:10" s="108" customFormat="1" ht="30.75" thickBot="1" x14ac:dyDescent="0.3">
      <c r="A25" s="136" t="s">
        <v>152</v>
      </c>
      <c r="B25" s="137" t="s">
        <v>171</v>
      </c>
      <c r="C25" s="112" t="s">
        <v>86</v>
      </c>
      <c r="D25" s="113" t="s">
        <v>18</v>
      </c>
      <c r="E25" s="113">
        <v>1</v>
      </c>
      <c r="F25" s="134">
        <v>50</v>
      </c>
      <c r="G25" s="138">
        <f t="shared" si="0"/>
        <v>50</v>
      </c>
      <c r="H25" s="107"/>
      <c r="J25" s="166"/>
    </row>
    <row r="26" spans="1:10" s="108" customFormat="1" ht="30.75" thickBot="1" x14ac:dyDescent="0.3">
      <c r="A26" s="136" t="s">
        <v>152</v>
      </c>
      <c r="B26" s="137" t="s">
        <v>172</v>
      </c>
      <c r="C26" s="112" t="s">
        <v>88</v>
      </c>
      <c r="D26" s="113" t="s">
        <v>18</v>
      </c>
      <c r="E26" s="113">
        <v>1</v>
      </c>
      <c r="F26" s="134">
        <v>100</v>
      </c>
      <c r="G26" s="138">
        <f t="shared" si="0"/>
        <v>100</v>
      </c>
      <c r="H26" s="107"/>
      <c r="J26" s="166"/>
    </row>
    <row r="27" spans="1:10" s="108" customFormat="1" ht="30.75" thickBot="1" x14ac:dyDescent="0.3">
      <c r="A27" s="136" t="s">
        <v>152</v>
      </c>
      <c r="B27" s="137" t="s">
        <v>173</v>
      </c>
      <c r="C27" s="112" t="s">
        <v>90</v>
      </c>
      <c r="D27" s="113" t="s">
        <v>18</v>
      </c>
      <c r="E27" s="113">
        <v>1</v>
      </c>
      <c r="F27" s="134">
        <v>45</v>
      </c>
      <c r="G27" s="138">
        <f t="shared" si="0"/>
        <v>45</v>
      </c>
      <c r="H27" s="107"/>
      <c r="J27" s="166"/>
    </row>
    <row r="28" spans="1:10" s="108" customFormat="1" ht="30.75" thickBot="1" x14ac:dyDescent="0.3">
      <c r="A28" s="136" t="s">
        <v>152</v>
      </c>
      <c r="B28" s="137" t="s">
        <v>174</v>
      </c>
      <c r="C28" s="112" t="s">
        <v>92</v>
      </c>
      <c r="D28" s="113" t="s">
        <v>60</v>
      </c>
      <c r="E28" s="113">
        <v>1</v>
      </c>
      <c r="F28" s="134">
        <v>22.1</v>
      </c>
      <c r="G28" s="138">
        <f t="shared" si="0"/>
        <v>22.1</v>
      </c>
      <c r="H28" s="107"/>
      <c r="J28" s="166"/>
    </row>
    <row r="29" spans="1:10" s="108" customFormat="1" ht="30.75" thickBot="1" x14ac:dyDescent="0.3">
      <c r="A29" s="136" t="s">
        <v>152</v>
      </c>
      <c r="B29" s="137" t="s">
        <v>176</v>
      </c>
      <c r="C29" s="112" t="s">
        <v>94</v>
      </c>
      <c r="D29" s="113" t="s">
        <v>18</v>
      </c>
      <c r="E29" s="113">
        <v>1</v>
      </c>
      <c r="F29" s="134">
        <v>2.5</v>
      </c>
      <c r="G29" s="138">
        <f t="shared" si="0"/>
        <v>2.5</v>
      </c>
      <c r="H29" s="107"/>
      <c r="J29" s="166"/>
    </row>
    <row r="30" spans="1:10" s="108" customFormat="1" ht="30.75" thickBot="1" x14ac:dyDescent="0.3">
      <c r="A30" s="136" t="s">
        <v>152</v>
      </c>
      <c r="B30" s="137" t="s">
        <v>177</v>
      </c>
      <c r="C30" s="112" t="s">
        <v>175</v>
      </c>
      <c r="D30" s="113" t="s">
        <v>18</v>
      </c>
      <c r="E30" s="113">
        <v>4</v>
      </c>
      <c r="F30" s="134">
        <v>22</v>
      </c>
      <c r="G30" s="138">
        <f t="shared" si="0"/>
        <v>88</v>
      </c>
      <c r="H30" s="107"/>
      <c r="J30" s="166"/>
    </row>
    <row r="31" spans="1:10" s="108" customFormat="1" ht="30.75" thickBot="1" x14ac:dyDescent="0.3">
      <c r="A31" s="136" t="s">
        <v>152</v>
      </c>
      <c r="B31" s="137" t="s">
        <v>179</v>
      </c>
      <c r="C31" s="112" t="s">
        <v>24</v>
      </c>
      <c r="D31" s="113" t="s">
        <v>18</v>
      </c>
      <c r="E31" s="113">
        <v>2</v>
      </c>
      <c r="F31" s="134">
        <v>5</v>
      </c>
      <c r="G31" s="138">
        <f t="shared" si="0"/>
        <v>10</v>
      </c>
      <c r="H31" s="107"/>
      <c r="J31" s="166"/>
    </row>
    <row r="32" spans="1:10" s="108" customFormat="1" ht="30.75" thickBot="1" x14ac:dyDescent="0.3">
      <c r="A32" s="136" t="s">
        <v>152</v>
      </c>
      <c r="B32" s="137" t="s">
        <v>180</v>
      </c>
      <c r="C32" s="112" t="s">
        <v>178</v>
      </c>
      <c r="D32" s="113" t="s">
        <v>18</v>
      </c>
      <c r="E32" s="113">
        <v>1</v>
      </c>
      <c r="F32" s="134">
        <v>45.8</v>
      </c>
      <c r="G32" s="138">
        <f t="shared" si="0"/>
        <v>45.8</v>
      </c>
      <c r="H32" s="107"/>
      <c r="J32" s="166"/>
    </row>
    <row r="33" spans="1:10" s="108" customFormat="1" ht="30.75" thickBot="1" x14ac:dyDescent="0.3">
      <c r="A33" s="136" t="s">
        <v>152</v>
      </c>
      <c r="B33" s="137" t="s">
        <v>181</v>
      </c>
      <c r="C33" s="112" t="s">
        <v>25</v>
      </c>
      <c r="D33" s="113" t="s">
        <v>18</v>
      </c>
      <c r="E33" s="113">
        <v>2</v>
      </c>
      <c r="F33" s="134">
        <v>5</v>
      </c>
      <c r="G33" s="138">
        <f t="shared" si="0"/>
        <v>10</v>
      </c>
      <c r="H33" s="107"/>
      <c r="J33" s="166"/>
    </row>
    <row r="34" spans="1:10" s="108" customFormat="1" ht="30.75" thickBot="1" x14ac:dyDescent="0.3">
      <c r="A34" s="136" t="s">
        <v>152</v>
      </c>
      <c r="B34" s="137" t="s">
        <v>182</v>
      </c>
      <c r="C34" s="112" t="s">
        <v>102</v>
      </c>
      <c r="D34" s="113" t="s">
        <v>18</v>
      </c>
      <c r="E34" s="113">
        <v>2</v>
      </c>
      <c r="F34" s="134">
        <v>5</v>
      </c>
      <c r="G34" s="138">
        <f t="shared" si="0"/>
        <v>10</v>
      </c>
      <c r="H34" s="107"/>
      <c r="J34" s="166"/>
    </row>
    <row r="35" spans="1:10" s="108" customFormat="1" ht="30.75" thickBot="1" x14ac:dyDescent="0.3">
      <c r="A35" s="136" t="s">
        <v>152</v>
      </c>
      <c r="B35" s="137" t="s">
        <v>183</v>
      </c>
      <c r="C35" s="112" t="s">
        <v>104</v>
      </c>
      <c r="D35" s="113" t="s">
        <v>18</v>
      </c>
      <c r="E35" s="113">
        <v>2</v>
      </c>
      <c r="F35" s="134">
        <v>5</v>
      </c>
      <c r="G35" s="138">
        <f t="shared" si="0"/>
        <v>10</v>
      </c>
      <c r="H35" s="107"/>
      <c r="J35" s="166"/>
    </row>
    <row r="36" spans="1:10" s="108" customFormat="1" ht="30.75" thickBot="1" x14ac:dyDescent="0.3">
      <c r="A36" s="136" t="s">
        <v>152</v>
      </c>
      <c r="B36" s="137" t="s">
        <v>185</v>
      </c>
      <c r="C36" s="112" t="s">
        <v>108</v>
      </c>
      <c r="D36" s="113" t="s">
        <v>21</v>
      </c>
      <c r="E36" s="113">
        <v>65</v>
      </c>
      <c r="F36" s="134">
        <v>2.5</v>
      </c>
      <c r="G36" s="138">
        <f t="shared" si="0"/>
        <v>162.5</v>
      </c>
      <c r="H36" s="107"/>
      <c r="J36" s="166"/>
    </row>
    <row r="37" spans="1:10" s="108" customFormat="1" ht="30.75" thickBot="1" x14ac:dyDescent="0.3">
      <c r="A37" s="136" t="s">
        <v>152</v>
      </c>
      <c r="B37" s="137" t="s">
        <v>187</v>
      </c>
      <c r="C37" s="112" t="s">
        <v>110</v>
      </c>
      <c r="D37" s="113" t="s">
        <v>26</v>
      </c>
      <c r="E37" s="113">
        <v>28.5</v>
      </c>
      <c r="F37" s="134">
        <v>5</v>
      </c>
      <c r="G37" s="138">
        <f t="shared" si="0"/>
        <v>142.5</v>
      </c>
      <c r="H37" s="107"/>
      <c r="J37" s="166"/>
    </row>
    <row r="38" spans="1:10" s="108" customFormat="1" ht="30.75" thickBot="1" x14ac:dyDescent="0.3">
      <c r="A38" s="136" t="s">
        <v>152</v>
      </c>
      <c r="B38" s="137" t="s">
        <v>189</v>
      </c>
      <c r="C38" s="112" t="s">
        <v>112</v>
      </c>
      <c r="D38" s="113" t="s">
        <v>21</v>
      </c>
      <c r="E38" s="113">
        <v>65</v>
      </c>
      <c r="F38" s="134">
        <v>1</v>
      </c>
      <c r="G38" s="138">
        <f t="shared" si="0"/>
        <v>65</v>
      </c>
      <c r="H38" s="107"/>
      <c r="J38" s="166"/>
    </row>
    <row r="39" spans="1:10" s="108" customFormat="1" ht="30.75" thickBot="1" x14ac:dyDescent="0.3">
      <c r="A39" s="136" t="s">
        <v>152</v>
      </c>
      <c r="B39" s="137" t="s">
        <v>191</v>
      </c>
      <c r="C39" s="112" t="s">
        <v>114</v>
      </c>
      <c r="D39" s="113" t="s">
        <v>21</v>
      </c>
      <c r="E39" s="113">
        <v>65</v>
      </c>
      <c r="F39" s="134">
        <v>0.8</v>
      </c>
      <c r="G39" s="138">
        <f t="shared" si="0"/>
        <v>52</v>
      </c>
      <c r="H39" s="107"/>
      <c r="J39" s="166"/>
    </row>
    <row r="40" spans="1:10" s="108" customFormat="1" ht="30.75" thickBot="1" x14ac:dyDescent="0.3">
      <c r="A40" s="136" t="s">
        <v>152</v>
      </c>
      <c r="B40" s="137" t="s">
        <v>193</v>
      </c>
      <c r="C40" s="112" t="s">
        <v>248</v>
      </c>
      <c r="D40" s="113" t="s">
        <v>60</v>
      </c>
      <c r="E40" s="113">
        <v>1</v>
      </c>
      <c r="F40" s="134">
        <v>220</v>
      </c>
      <c r="G40" s="138">
        <f t="shared" si="0"/>
        <v>220</v>
      </c>
      <c r="H40" s="107"/>
      <c r="J40" s="166"/>
    </row>
    <row r="41" spans="1:10" s="108" customFormat="1" ht="30.75" thickBot="1" x14ac:dyDescent="0.3">
      <c r="A41" s="136" t="s">
        <v>152</v>
      </c>
      <c r="B41" s="137" t="s">
        <v>195</v>
      </c>
      <c r="C41" s="112" t="s">
        <v>198</v>
      </c>
      <c r="D41" s="113" t="s">
        <v>60</v>
      </c>
      <c r="E41" s="113">
        <v>1</v>
      </c>
      <c r="F41" s="134">
        <v>15</v>
      </c>
      <c r="G41" s="138">
        <f t="shared" si="0"/>
        <v>15</v>
      </c>
      <c r="H41" s="107"/>
      <c r="J41" s="166"/>
    </row>
    <row r="42" spans="1:10" s="108" customFormat="1" ht="30.75" thickBot="1" x14ac:dyDescent="0.3">
      <c r="A42" s="136" t="s">
        <v>152</v>
      </c>
      <c r="B42" s="137" t="s">
        <v>197</v>
      </c>
      <c r="C42" s="112" t="s">
        <v>198</v>
      </c>
      <c r="D42" s="113" t="s">
        <v>60</v>
      </c>
      <c r="E42" s="113">
        <v>1</v>
      </c>
      <c r="F42" s="134">
        <v>35</v>
      </c>
      <c r="G42" s="138">
        <f t="shared" si="0"/>
        <v>35</v>
      </c>
      <c r="H42" s="107"/>
      <c r="J42" s="166"/>
    </row>
    <row r="43" spans="1:10" s="108" customFormat="1" ht="30.75" thickBot="1" x14ac:dyDescent="0.3">
      <c r="A43" s="142" t="s">
        <v>152</v>
      </c>
      <c r="B43" s="143" t="s">
        <v>199</v>
      </c>
      <c r="C43" s="117" t="s">
        <v>202</v>
      </c>
      <c r="D43" s="118" t="s">
        <v>60</v>
      </c>
      <c r="E43" s="118">
        <v>1</v>
      </c>
      <c r="F43" s="134">
        <v>10</v>
      </c>
      <c r="G43" s="144">
        <f t="shared" si="0"/>
        <v>10</v>
      </c>
      <c r="H43" s="145" t="s">
        <v>19</v>
      </c>
      <c r="I43" s="121">
        <f>ROUND(SUM(G9:G43),1)</f>
        <v>5143.8</v>
      </c>
      <c r="J43" s="166"/>
    </row>
    <row r="44" spans="1:10" s="108" customFormat="1" ht="180.75" thickBot="1" x14ac:dyDescent="0.3">
      <c r="A44" s="146" t="s">
        <v>203</v>
      </c>
      <c r="B44" s="147" t="s">
        <v>201</v>
      </c>
      <c r="C44" s="148" t="s">
        <v>34</v>
      </c>
      <c r="D44" s="149" t="s">
        <v>7</v>
      </c>
      <c r="E44" s="149">
        <v>1</v>
      </c>
      <c r="F44" s="134">
        <v>700</v>
      </c>
      <c r="G44" s="150">
        <f t="shared" si="0"/>
        <v>700</v>
      </c>
      <c r="H44" s="107"/>
      <c r="J44" s="166"/>
    </row>
    <row r="45" spans="1:10" s="108" customFormat="1" ht="45.75" thickBot="1" x14ac:dyDescent="0.3">
      <c r="A45" s="136" t="s">
        <v>203</v>
      </c>
      <c r="B45" s="137" t="s">
        <v>204</v>
      </c>
      <c r="C45" s="112" t="s">
        <v>36</v>
      </c>
      <c r="D45" s="113" t="s">
        <v>18</v>
      </c>
      <c r="E45" s="113">
        <v>1</v>
      </c>
      <c r="F45" s="134">
        <v>18</v>
      </c>
      <c r="G45" s="138">
        <f t="shared" si="0"/>
        <v>18</v>
      </c>
      <c r="H45" s="107"/>
      <c r="J45" s="166"/>
    </row>
    <row r="46" spans="1:10" s="108" customFormat="1" ht="45.75" thickBot="1" x14ac:dyDescent="0.3">
      <c r="A46" s="136" t="s">
        <v>203</v>
      </c>
      <c r="B46" s="137" t="s">
        <v>205</v>
      </c>
      <c r="C46" s="112" t="s">
        <v>38</v>
      </c>
      <c r="D46" s="113" t="s">
        <v>18</v>
      </c>
      <c r="E46" s="113">
        <v>1</v>
      </c>
      <c r="F46" s="134">
        <v>2.5</v>
      </c>
      <c r="G46" s="138">
        <f t="shared" si="0"/>
        <v>2.5</v>
      </c>
      <c r="H46" s="107"/>
      <c r="J46" s="166"/>
    </row>
    <row r="47" spans="1:10" s="108" customFormat="1" ht="30" customHeight="1" thickBot="1" x14ac:dyDescent="0.3">
      <c r="A47" s="136" t="s">
        <v>203</v>
      </c>
      <c r="B47" s="137" t="s">
        <v>206</v>
      </c>
      <c r="C47" s="112" t="s">
        <v>40</v>
      </c>
      <c r="D47" s="113" t="s">
        <v>6</v>
      </c>
      <c r="E47" s="113">
        <v>156</v>
      </c>
      <c r="F47" s="134">
        <v>1.8</v>
      </c>
      <c r="G47" s="138">
        <f t="shared" si="0"/>
        <v>280.8</v>
      </c>
      <c r="H47" s="107"/>
      <c r="J47" s="166"/>
    </row>
    <row r="48" spans="1:10" s="108" customFormat="1" ht="40.5" customHeight="1" thickBot="1" x14ac:dyDescent="0.3">
      <c r="A48" s="136" t="s">
        <v>203</v>
      </c>
      <c r="B48" s="137" t="s">
        <v>207</v>
      </c>
      <c r="C48" s="112" t="s">
        <v>209</v>
      </c>
      <c r="D48" s="113" t="s">
        <v>6</v>
      </c>
      <c r="E48" s="113">
        <v>7</v>
      </c>
      <c r="F48" s="134">
        <v>0.7</v>
      </c>
      <c r="G48" s="138">
        <f t="shared" si="0"/>
        <v>4.9000000000000004</v>
      </c>
      <c r="H48" s="107"/>
      <c r="J48" s="166"/>
    </row>
    <row r="49" spans="1:10" s="108" customFormat="1" ht="38.25" customHeight="1" thickBot="1" x14ac:dyDescent="0.3">
      <c r="A49" s="136" t="s">
        <v>203</v>
      </c>
      <c r="B49" s="137" t="s">
        <v>208</v>
      </c>
      <c r="C49" s="112" t="s">
        <v>211</v>
      </c>
      <c r="D49" s="113" t="s">
        <v>60</v>
      </c>
      <c r="E49" s="113">
        <v>4</v>
      </c>
      <c r="F49" s="134">
        <v>5.5</v>
      </c>
      <c r="G49" s="138">
        <f t="shared" si="0"/>
        <v>22</v>
      </c>
      <c r="H49" s="107"/>
      <c r="J49" s="166"/>
    </row>
    <row r="50" spans="1:10" s="108" customFormat="1" ht="45.75" thickBot="1" x14ac:dyDescent="0.3">
      <c r="A50" s="136" t="s">
        <v>203</v>
      </c>
      <c r="B50" s="137" t="s">
        <v>210</v>
      </c>
      <c r="C50" s="112" t="s">
        <v>46</v>
      </c>
      <c r="D50" s="113" t="s">
        <v>6</v>
      </c>
      <c r="E50" s="113">
        <v>79</v>
      </c>
      <c r="F50" s="134">
        <v>3.8</v>
      </c>
      <c r="G50" s="138">
        <f t="shared" si="0"/>
        <v>300.2</v>
      </c>
      <c r="H50" s="107"/>
      <c r="J50" s="166"/>
    </row>
    <row r="51" spans="1:10" s="108" customFormat="1" ht="45.75" thickBot="1" x14ac:dyDescent="0.3">
      <c r="A51" s="136" t="s">
        <v>203</v>
      </c>
      <c r="B51" s="137" t="s">
        <v>212</v>
      </c>
      <c r="C51" s="112" t="s">
        <v>48</v>
      </c>
      <c r="D51" s="113" t="s">
        <v>6</v>
      </c>
      <c r="E51" s="113">
        <v>65</v>
      </c>
      <c r="F51" s="134">
        <v>1.2</v>
      </c>
      <c r="G51" s="138">
        <f t="shared" si="0"/>
        <v>78</v>
      </c>
      <c r="H51" s="107"/>
      <c r="J51" s="166"/>
    </row>
    <row r="52" spans="1:10" s="108" customFormat="1" ht="45.75" thickBot="1" x14ac:dyDescent="0.3">
      <c r="A52" s="136" t="s">
        <v>203</v>
      </c>
      <c r="B52" s="137" t="s">
        <v>213</v>
      </c>
      <c r="C52" s="112" t="s">
        <v>50</v>
      </c>
      <c r="D52" s="113" t="s">
        <v>6</v>
      </c>
      <c r="E52" s="113">
        <v>65</v>
      </c>
      <c r="F52" s="134">
        <v>0.13</v>
      </c>
      <c r="G52" s="138">
        <f t="shared" si="0"/>
        <v>8.4499999999999993</v>
      </c>
      <c r="H52" s="107"/>
      <c r="J52" s="166"/>
    </row>
    <row r="53" spans="1:10" s="108" customFormat="1" ht="45.75" thickBot="1" x14ac:dyDescent="0.3">
      <c r="A53" s="136" t="s">
        <v>203</v>
      </c>
      <c r="B53" s="137" t="s">
        <v>214</v>
      </c>
      <c r="C53" s="112" t="s">
        <v>146</v>
      </c>
      <c r="D53" s="113" t="s">
        <v>60</v>
      </c>
      <c r="E53" s="113">
        <v>1</v>
      </c>
      <c r="F53" s="134">
        <v>75</v>
      </c>
      <c r="G53" s="138">
        <f t="shared" si="0"/>
        <v>75</v>
      </c>
      <c r="H53" s="107"/>
      <c r="J53" s="166"/>
    </row>
    <row r="54" spans="1:10" s="108" customFormat="1" ht="45.75" thickBot="1" x14ac:dyDescent="0.3">
      <c r="A54" s="136" t="s">
        <v>203</v>
      </c>
      <c r="B54" s="137" t="s">
        <v>215</v>
      </c>
      <c r="C54" s="112" t="s">
        <v>52</v>
      </c>
      <c r="D54" s="113" t="s">
        <v>60</v>
      </c>
      <c r="E54" s="113">
        <v>1</v>
      </c>
      <c r="F54" s="134">
        <v>265</v>
      </c>
      <c r="G54" s="138">
        <f t="shared" si="0"/>
        <v>265</v>
      </c>
      <c r="H54" s="107"/>
      <c r="J54" s="166"/>
    </row>
    <row r="55" spans="1:10" s="108" customFormat="1" ht="45.75" thickBot="1" x14ac:dyDescent="0.3">
      <c r="A55" s="136" t="s">
        <v>203</v>
      </c>
      <c r="B55" s="137" t="s">
        <v>216</v>
      </c>
      <c r="C55" s="112" t="s">
        <v>122</v>
      </c>
      <c r="D55" s="113" t="s">
        <v>18</v>
      </c>
      <c r="E55" s="113">
        <v>1</v>
      </c>
      <c r="F55" s="134">
        <v>220</v>
      </c>
      <c r="G55" s="138">
        <f t="shared" si="0"/>
        <v>220</v>
      </c>
      <c r="H55" s="107"/>
      <c r="J55" s="166"/>
    </row>
    <row r="56" spans="1:10" s="108" customFormat="1" ht="45.75" thickBot="1" x14ac:dyDescent="0.3">
      <c r="A56" s="142" t="s">
        <v>203</v>
      </c>
      <c r="B56" s="143" t="s">
        <v>217</v>
      </c>
      <c r="C56" s="117" t="s">
        <v>56</v>
      </c>
      <c r="D56" s="118" t="s">
        <v>60</v>
      </c>
      <c r="E56" s="118">
        <v>2</v>
      </c>
      <c r="F56" s="134">
        <v>44.7</v>
      </c>
      <c r="G56" s="144">
        <f t="shared" si="0"/>
        <v>89.4</v>
      </c>
      <c r="H56" s="145" t="s">
        <v>20</v>
      </c>
      <c r="I56" s="121">
        <f>ROUND(SUM(G44:G56),2)</f>
        <v>2064.25</v>
      </c>
      <c r="J56" s="166"/>
    </row>
    <row r="57" spans="1:10" s="108" customFormat="1" ht="43.5" thickBot="1" x14ac:dyDescent="0.3">
      <c r="A57" s="126"/>
      <c r="B57" s="127"/>
      <c r="C57" s="126"/>
      <c r="D57" s="127"/>
      <c r="E57" s="127"/>
      <c r="F57" s="128" t="s">
        <v>249</v>
      </c>
      <c r="G57" s="154">
        <f>SUM(G9:G56)</f>
        <v>7208</v>
      </c>
      <c r="H57" s="130"/>
      <c r="I57" s="131"/>
      <c r="J57" s="166"/>
    </row>
    <row r="58" spans="1:10" x14ac:dyDescent="0.25">
      <c r="A58" s="86"/>
      <c r="B58" s="87"/>
      <c r="D58" s="10"/>
      <c r="E58" s="54"/>
      <c r="F58" s="88"/>
      <c r="G58" s="56"/>
      <c r="H58" s="89"/>
      <c r="I58" s="90"/>
      <c r="J58" s="4"/>
    </row>
    <row r="59" spans="1:10" x14ac:dyDescent="0.25">
      <c r="A59" s="2"/>
      <c r="B59" s="1"/>
      <c r="C59" s="2"/>
      <c r="D59" s="1"/>
      <c r="E59" s="1"/>
      <c r="F59" s="57"/>
      <c r="G59" s="52"/>
      <c r="H59" s="91"/>
      <c r="I59" s="90"/>
    </row>
    <row r="60" spans="1:10" x14ac:dyDescent="0.25">
      <c r="A60" s="92"/>
      <c r="B60" s="93"/>
      <c r="C60" s="2"/>
      <c r="D60" s="93"/>
      <c r="E60" s="94"/>
      <c r="F60" s="93"/>
      <c r="G60" s="52"/>
    </row>
    <row r="61" spans="1:10" x14ac:dyDescent="0.25">
      <c r="A61" s="2"/>
      <c r="B61" s="1"/>
      <c r="C61" s="2"/>
      <c r="D61" s="1"/>
      <c r="E61" s="1"/>
      <c r="F61" s="95"/>
      <c r="G61" s="52"/>
    </row>
    <row r="62" spans="1:10" x14ac:dyDescent="0.25">
      <c r="A62" s="2"/>
      <c r="B62" s="1"/>
      <c r="C62" s="2"/>
      <c r="D62" s="1"/>
      <c r="E62" s="1"/>
      <c r="F62" s="57"/>
      <c r="G62" s="52"/>
      <c r="H62" s="42"/>
      <c r="I62" s="43"/>
    </row>
    <row r="63" spans="1:10" x14ac:dyDescent="0.25">
      <c r="A63"/>
      <c r="B63"/>
      <c r="C63" s="2"/>
      <c r="D63"/>
      <c r="E63"/>
      <c r="F63"/>
      <c r="G63"/>
      <c r="H63"/>
      <c r="I63"/>
    </row>
    <row r="64" spans="1:10" x14ac:dyDescent="0.25">
      <c r="A64"/>
      <c r="B64"/>
      <c r="C64" s="2"/>
      <c r="D64"/>
      <c r="E64"/>
      <c r="F64"/>
      <c r="G64"/>
      <c r="H64"/>
      <c r="I64"/>
    </row>
    <row r="65" spans="1:9" x14ac:dyDescent="0.25">
      <c r="A65"/>
      <c r="B65"/>
      <c r="C65" s="2"/>
      <c r="D65"/>
      <c r="E65"/>
      <c r="F65"/>
      <c r="G65"/>
      <c r="H65"/>
      <c r="I65"/>
    </row>
    <row r="66" spans="1:9" x14ac:dyDescent="0.25">
      <c r="A66"/>
      <c r="B66"/>
      <c r="C66" s="2"/>
      <c r="D66"/>
      <c r="E66"/>
      <c r="F66"/>
      <c r="G66"/>
    </row>
    <row r="67" spans="1:9" x14ac:dyDescent="0.25">
      <c r="A67"/>
      <c r="B67"/>
      <c r="C67" s="2"/>
      <c r="D67"/>
      <c r="E67"/>
      <c r="F67"/>
      <c r="G67"/>
    </row>
    <row r="68" spans="1:9" x14ac:dyDescent="0.25">
      <c r="A68"/>
      <c r="B68"/>
      <c r="C68" s="2"/>
      <c r="D68"/>
      <c r="E68"/>
      <c r="F68"/>
      <c r="G68"/>
    </row>
    <row r="69" spans="1:9" x14ac:dyDescent="0.25">
      <c r="A69"/>
      <c r="B69"/>
      <c r="C69" s="2"/>
      <c r="D69" s="10"/>
      <c r="E69"/>
      <c r="F69"/>
      <c r="G69"/>
    </row>
    <row r="70" spans="1:9" x14ac:dyDescent="0.25">
      <c r="A70"/>
      <c r="B70"/>
      <c r="C70" s="2"/>
      <c r="D70" s="10"/>
      <c r="E70"/>
      <c r="F70"/>
      <c r="G70"/>
    </row>
    <row r="71" spans="1:9" x14ac:dyDescent="0.25">
      <c r="A71"/>
      <c r="B71"/>
      <c r="C71" s="2"/>
      <c r="D71" s="10"/>
      <c r="E71"/>
      <c r="F71"/>
      <c r="G71"/>
    </row>
    <row r="72" spans="1:9" x14ac:dyDescent="0.25">
      <c r="A72"/>
      <c r="B72"/>
      <c r="C72" s="2"/>
      <c r="D72" s="10"/>
      <c r="E72"/>
      <c r="F72"/>
      <c r="G72"/>
    </row>
    <row r="73" spans="1:9" x14ac:dyDescent="0.25">
      <c r="A73"/>
      <c r="B73"/>
      <c r="C73" s="2"/>
      <c r="D73" s="10"/>
      <c r="E73"/>
      <c r="F73"/>
      <c r="G73"/>
    </row>
    <row r="74" spans="1:9" x14ac:dyDescent="0.25">
      <c r="A74"/>
      <c r="B74"/>
      <c r="C74" s="2"/>
      <c r="D74" s="10"/>
      <c r="E74"/>
      <c r="F74"/>
      <c r="G74"/>
    </row>
    <row r="75" spans="1:9" x14ac:dyDescent="0.25">
      <c r="A75"/>
      <c r="B75"/>
      <c r="C75" s="2"/>
      <c r="D75" s="10"/>
      <c r="E75"/>
      <c r="F75"/>
      <c r="G75"/>
    </row>
    <row r="76" spans="1:9" x14ac:dyDescent="0.25">
      <c r="A76" s="53"/>
      <c r="B76"/>
      <c r="C76" s="2"/>
      <c r="D76" s="10"/>
      <c r="E76"/>
      <c r="F76"/>
      <c r="G76" s="56"/>
    </row>
    <row r="77" spans="1:9" x14ac:dyDescent="0.25">
      <c r="A77" s="53"/>
      <c r="B77" s="49"/>
      <c r="C77" s="2"/>
      <c r="D77" s="10"/>
      <c r="E77"/>
      <c r="F77"/>
      <c r="G77" s="56"/>
    </row>
    <row r="78" spans="1:9" x14ac:dyDescent="0.25">
      <c r="A78" s="53"/>
      <c r="B78" s="49"/>
      <c r="C78" s="2"/>
      <c r="D78" s="10"/>
      <c r="E78"/>
      <c r="F78"/>
      <c r="G78" s="56"/>
    </row>
    <row r="79" spans="1:9" x14ac:dyDescent="0.25">
      <c r="A79" s="53"/>
      <c r="B79" s="49"/>
      <c r="C79" s="2"/>
      <c r="D79" s="10"/>
      <c r="E79"/>
      <c r="F79"/>
      <c r="G79" s="56"/>
      <c r="H79" s="50"/>
      <c r="I79" s="43"/>
    </row>
    <row r="80" spans="1:9" ht="13.9" customHeight="1" x14ac:dyDescent="0.25">
      <c r="A80" s="53"/>
      <c r="B80" s="49"/>
      <c r="C80" s="2"/>
      <c r="D80" s="10"/>
      <c r="E80"/>
      <c r="F80"/>
      <c r="G80" s="56"/>
    </row>
    <row r="81" spans="1:9" ht="13.9" customHeight="1" x14ac:dyDescent="0.25">
      <c r="A81" s="53"/>
      <c r="B81" s="49"/>
      <c r="C81" s="2"/>
      <c r="D81" s="10"/>
      <c r="E81"/>
      <c r="F81"/>
      <c r="G81" s="56"/>
    </row>
    <row r="82" spans="1:9" ht="13.9" customHeight="1" x14ac:dyDescent="0.25">
      <c r="A82" s="53"/>
      <c r="B82" s="49"/>
      <c r="C82" s="2"/>
      <c r="D82" s="10"/>
      <c r="E82"/>
      <c r="F82"/>
      <c r="G82" s="56"/>
      <c r="H82" s="50"/>
      <c r="I82" s="43"/>
    </row>
    <row r="83" spans="1:9" ht="28.5" customHeight="1" x14ac:dyDescent="0.25">
      <c r="A83" s="53"/>
      <c r="B83" s="49"/>
      <c r="C83" s="61"/>
      <c r="D83" s="62"/>
      <c r="E83"/>
      <c r="F83"/>
      <c r="G83" s="56"/>
      <c r="H83" s="44"/>
      <c r="I83" s="4"/>
    </row>
    <row r="84" spans="1:9" ht="29.25" customHeight="1" x14ac:dyDescent="0.25">
      <c r="A84" s="53"/>
      <c r="B84" s="49"/>
      <c r="C84" s="61"/>
      <c r="D84" s="62"/>
      <c r="E84"/>
      <c r="F84"/>
      <c r="G84" s="56"/>
      <c r="H84" s="44"/>
      <c r="I84" s="4"/>
    </row>
    <row r="85" spans="1:9" ht="28.5" customHeight="1" x14ac:dyDescent="0.25">
      <c r="A85" s="53"/>
      <c r="B85" s="49"/>
      <c r="C85" s="61"/>
      <c r="D85" s="10"/>
      <c r="E85" s="63"/>
      <c r="F85"/>
      <c r="G85" s="56"/>
      <c r="H85" s="44"/>
      <c r="I85" s="4"/>
    </row>
    <row r="86" spans="1:9" ht="25.5" customHeight="1" x14ac:dyDescent="0.25">
      <c r="A86" s="53"/>
      <c r="B86" s="49"/>
      <c r="C86" s="61"/>
      <c r="D86" s="62"/>
      <c r="E86" s="63"/>
      <c r="F86"/>
      <c r="G86" s="56"/>
      <c r="H86" s="44"/>
      <c r="I86" s="4"/>
    </row>
    <row r="87" spans="1:9" ht="27.75" customHeight="1" x14ac:dyDescent="0.25">
      <c r="A87" s="53"/>
      <c r="B87" s="49"/>
      <c r="C87" s="61"/>
      <c r="D87" s="62"/>
      <c r="E87" s="63"/>
      <c r="F87"/>
      <c r="G87" s="56"/>
      <c r="H87" s="44"/>
      <c r="I87" s="4"/>
    </row>
    <row r="88" spans="1:9" ht="27.75" customHeight="1" x14ac:dyDescent="0.25">
      <c r="A88" s="53"/>
      <c r="B88" s="49"/>
      <c r="C88" s="61"/>
      <c r="D88" s="62"/>
      <c r="E88" s="63"/>
      <c r="F88"/>
      <c r="G88" s="56"/>
      <c r="H88" s="44"/>
      <c r="I88" s="4"/>
    </row>
    <row r="89" spans="1:9" ht="25.5" customHeight="1" x14ac:dyDescent="0.25">
      <c r="A89" s="53"/>
      <c r="B89" s="49"/>
      <c r="C89" s="61"/>
      <c r="D89" s="62"/>
      <c r="E89" s="63"/>
      <c r="F89"/>
      <c r="G89" s="56"/>
      <c r="H89" s="44"/>
      <c r="I89" s="4"/>
    </row>
    <row r="90" spans="1:9" ht="27.75" customHeight="1" x14ac:dyDescent="0.25">
      <c r="A90" s="53"/>
      <c r="B90" s="49"/>
      <c r="C90" s="61"/>
      <c r="D90" s="62"/>
      <c r="E90" s="63"/>
      <c r="F90"/>
      <c r="G90" s="56"/>
      <c r="H90" s="44"/>
      <c r="I90" s="4"/>
    </row>
    <row r="91" spans="1:9" ht="27" customHeight="1" x14ac:dyDescent="0.25">
      <c r="A91" s="53"/>
      <c r="B91" s="49"/>
      <c r="C91" s="61"/>
      <c r="D91" s="62"/>
      <c r="E91" s="63"/>
      <c r="F91"/>
      <c r="G91" s="56"/>
      <c r="H91" s="44"/>
      <c r="I91" s="4"/>
    </row>
    <row r="92" spans="1:9" ht="25.5" customHeight="1" x14ac:dyDescent="0.25">
      <c r="A92" s="53"/>
      <c r="B92" s="49"/>
      <c r="C92" s="61"/>
      <c r="D92" s="62"/>
      <c r="E92" s="63"/>
      <c r="F92"/>
      <c r="G92" s="56"/>
      <c r="H92" s="44"/>
      <c r="I92" s="4"/>
    </row>
    <row r="93" spans="1:9" ht="25.5" customHeight="1" x14ac:dyDescent="0.25">
      <c r="A93" s="53"/>
      <c r="B93" s="49"/>
      <c r="C93" s="64"/>
      <c r="D93" s="10"/>
      <c r="E93" s="10"/>
      <c r="F93"/>
      <c r="G93" s="56"/>
      <c r="H93" s="44"/>
      <c r="I93" s="4"/>
    </row>
    <row r="94" spans="1:9" ht="27" customHeight="1" x14ac:dyDescent="0.25">
      <c r="A94" s="53"/>
      <c r="B94" s="49"/>
      <c r="C94" s="65"/>
      <c r="D94" s="10"/>
      <c r="E94" s="10"/>
      <c r="F94"/>
      <c r="G94" s="56"/>
      <c r="H94" s="44"/>
      <c r="I94" s="4"/>
    </row>
    <row r="95" spans="1:9" ht="27.75" customHeight="1" x14ac:dyDescent="0.25">
      <c r="A95" s="53"/>
      <c r="B95" s="49"/>
      <c r="C95" s="65"/>
      <c r="D95" s="10"/>
      <c r="E95" s="10"/>
      <c r="F95"/>
      <c r="G95" s="56"/>
      <c r="H95" s="44"/>
      <c r="I95" s="4"/>
    </row>
    <row r="96" spans="1:9" ht="27.75" customHeight="1" x14ac:dyDescent="0.25">
      <c r="A96" s="53"/>
      <c r="B96" s="49"/>
      <c r="C96" s="65"/>
      <c r="D96" s="10"/>
      <c r="E96" s="10"/>
      <c r="F96"/>
      <c r="G96" s="56"/>
      <c r="H96" s="44"/>
      <c r="I96" s="4"/>
    </row>
    <row r="97" spans="1:9" ht="29.25" customHeight="1" x14ac:dyDescent="0.25">
      <c r="A97" s="53"/>
      <c r="B97" s="49"/>
      <c r="C97" s="65"/>
      <c r="D97" s="10"/>
      <c r="E97" s="10"/>
      <c r="F97"/>
      <c r="G97" s="56"/>
      <c r="H97" s="44"/>
      <c r="I97" s="4"/>
    </row>
    <row r="98" spans="1:9" ht="31.5" customHeight="1" x14ac:dyDescent="0.25">
      <c r="A98" s="53"/>
      <c r="B98" s="49"/>
      <c r="C98" s="65"/>
      <c r="D98" s="10"/>
      <c r="E98" s="10"/>
      <c r="F98"/>
      <c r="G98" s="56"/>
      <c r="H98" s="44"/>
      <c r="I98" s="4"/>
    </row>
    <row r="99" spans="1:9" ht="25.5" customHeight="1" x14ac:dyDescent="0.25">
      <c r="A99" s="53"/>
      <c r="B99" s="49"/>
      <c r="C99" s="64"/>
      <c r="D99" s="58"/>
      <c r="E99" s="10"/>
      <c r="F99"/>
      <c r="G99" s="56"/>
      <c r="H99" s="44"/>
      <c r="I99" s="4"/>
    </row>
    <row r="100" spans="1:9" ht="33" customHeight="1" x14ac:dyDescent="0.25">
      <c r="A100" s="53"/>
      <c r="B100" s="49"/>
      <c r="C100" s="65"/>
      <c r="D100" s="58"/>
      <c r="E100" s="10"/>
      <c r="F100"/>
      <c r="G100" s="56"/>
      <c r="H100" s="44"/>
      <c r="I100" s="4"/>
    </row>
    <row r="101" spans="1:9" x14ac:dyDescent="0.25">
      <c r="A101" s="53"/>
      <c r="B101" s="49"/>
      <c r="C101" s="64"/>
      <c r="D101" s="12"/>
      <c r="E101" s="10"/>
      <c r="F101"/>
      <c r="G101" s="56"/>
      <c r="H101" s="44"/>
      <c r="I101" s="4"/>
    </row>
    <row r="102" spans="1:9" x14ac:dyDescent="0.25">
      <c r="A102" s="53"/>
      <c r="B102" s="49"/>
      <c r="C102" s="64"/>
      <c r="D102" s="12"/>
      <c r="E102" s="10"/>
      <c r="F102"/>
      <c r="G102" s="56"/>
      <c r="H102" s="44"/>
      <c r="I102" s="4"/>
    </row>
    <row r="103" spans="1:9" x14ac:dyDescent="0.25">
      <c r="A103" s="53"/>
      <c r="B103" s="49"/>
      <c r="C103" s="64"/>
      <c r="D103" s="12"/>
      <c r="E103" s="10"/>
      <c r="F103"/>
      <c r="G103" s="56"/>
      <c r="H103" s="44"/>
      <c r="I103" s="4"/>
    </row>
    <row r="104" spans="1:9" x14ac:dyDescent="0.25">
      <c r="A104" s="53"/>
      <c r="B104" s="49"/>
      <c r="C104" s="64"/>
      <c r="D104" s="58"/>
      <c r="E104" s="10"/>
      <c r="F104"/>
      <c r="G104" s="56"/>
      <c r="H104" s="44"/>
      <c r="I104" s="4"/>
    </row>
    <row r="105" spans="1:9" x14ac:dyDescent="0.25">
      <c r="A105" s="53"/>
      <c r="B105" s="49"/>
      <c r="C105" s="64"/>
      <c r="D105" s="58"/>
      <c r="E105" s="10"/>
      <c r="F105"/>
      <c r="G105" s="56"/>
      <c r="H105" s="44"/>
      <c r="I105" s="4"/>
    </row>
    <row r="106" spans="1:9" x14ac:dyDescent="0.25">
      <c r="A106" s="53"/>
      <c r="B106" s="49"/>
      <c r="C106" s="64"/>
      <c r="D106" s="58"/>
      <c r="E106" s="10"/>
      <c r="F106"/>
      <c r="G106" s="56"/>
      <c r="H106" s="44"/>
      <c r="I106" s="4"/>
    </row>
    <row r="107" spans="1:9" x14ac:dyDescent="0.25">
      <c r="A107" s="53"/>
      <c r="B107" s="49"/>
      <c r="C107" s="64"/>
      <c r="D107" s="58"/>
      <c r="E107" s="10"/>
      <c r="F107"/>
      <c r="G107" s="56"/>
      <c r="H107" s="44"/>
      <c r="I107" s="4"/>
    </row>
    <row r="108" spans="1:9" x14ac:dyDescent="0.25">
      <c r="A108" s="53"/>
      <c r="B108" s="49"/>
      <c r="C108" s="64"/>
      <c r="D108" s="58"/>
      <c r="E108" s="10"/>
      <c r="F108"/>
      <c r="G108" s="56"/>
      <c r="H108" s="44"/>
      <c r="I108" s="4"/>
    </row>
    <row r="109" spans="1:9" x14ac:dyDescent="0.25">
      <c r="A109" s="53"/>
      <c r="B109" s="49"/>
      <c r="C109" s="64"/>
      <c r="D109" s="58"/>
      <c r="E109" s="10"/>
      <c r="F109"/>
      <c r="G109" s="56"/>
      <c r="H109" s="44"/>
      <c r="I109" s="4"/>
    </row>
    <row r="110" spans="1:9" x14ac:dyDescent="0.25">
      <c r="A110" s="53"/>
      <c r="B110" s="49"/>
      <c r="D110" s="62"/>
      <c r="E110" s="63"/>
      <c r="F110"/>
      <c r="G110" s="56"/>
      <c r="H110" s="50"/>
      <c r="I110" s="43"/>
    </row>
    <row r="111" spans="1:9" x14ac:dyDescent="0.25">
      <c r="A111" s="2"/>
      <c r="B111" s="1"/>
      <c r="C111" s="2"/>
      <c r="D111" s="1"/>
      <c r="E111" s="63"/>
      <c r="F111"/>
      <c r="G111" s="56"/>
      <c r="H111" s="42"/>
      <c r="I111" s="43"/>
    </row>
    <row r="112" spans="1:9" x14ac:dyDescent="0.25">
      <c r="A112"/>
      <c r="B112"/>
      <c r="C112"/>
      <c r="D112"/>
      <c r="E112" s="63"/>
      <c r="F112"/>
      <c r="G112" s="56"/>
      <c r="H112"/>
      <c r="I112"/>
    </row>
    <row r="113" spans="1:9" x14ac:dyDescent="0.25">
      <c r="A113"/>
      <c r="B113"/>
      <c r="C113"/>
      <c r="D113"/>
      <c r="E113" s="63"/>
      <c r="F113"/>
      <c r="G113" s="56"/>
      <c r="H113"/>
      <c r="I113"/>
    </row>
    <row r="114" spans="1:9" x14ac:dyDescent="0.25">
      <c r="A114"/>
      <c r="B114"/>
      <c r="C114"/>
      <c r="D114"/>
      <c r="E114" s="63"/>
      <c r="F114"/>
      <c r="G114" s="56"/>
      <c r="H114"/>
      <c r="I114"/>
    </row>
    <row r="115" spans="1:9" x14ac:dyDescent="0.25">
      <c r="A115"/>
      <c r="B115"/>
      <c r="C115"/>
      <c r="D115"/>
      <c r="E115" s="63"/>
      <c r="F115"/>
      <c r="G115" s="56"/>
    </row>
    <row r="116" spans="1:9" x14ac:dyDescent="0.25">
      <c r="A116"/>
      <c r="B116"/>
      <c r="C116"/>
      <c r="D116"/>
      <c r="E116" s="63"/>
      <c r="F116"/>
      <c r="G116" s="56"/>
    </row>
    <row r="117" spans="1:9" x14ac:dyDescent="0.25">
      <c r="A117"/>
      <c r="B117"/>
      <c r="C117"/>
      <c r="D117"/>
      <c r="E117" s="63"/>
      <c r="F117"/>
      <c r="G117" s="56"/>
    </row>
    <row r="118" spans="1:9" x14ac:dyDescent="0.25">
      <c r="A118"/>
      <c r="B118"/>
      <c r="C118"/>
      <c r="D118"/>
      <c r="E118" s="63"/>
      <c r="F118"/>
      <c r="G118" s="56"/>
    </row>
    <row r="119" spans="1:9" x14ac:dyDescent="0.25">
      <c r="A119"/>
      <c r="B119"/>
      <c r="C119"/>
      <c r="D119"/>
      <c r="E119" s="63"/>
      <c r="F119"/>
      <c r="G119" s="56"/>
    </row>
    <row r="120" spans="1:9" x14ac:dyDescent="0.25">
      <c r="A120"/>
      <c r="B120"/>
      <c r="C120"/>
      <c r="D120"/>
      <c r="E120" s="63"/>
      <c r="F120"/>
      <c r="G120" s="56"/>
    </row>
    <row r="121" spans="1:9" x14ac:dyDescent="0.25">
      <c r="A121"/>
      <c r="B121"/>
      <c r="C121"/>
      <c r="D121"/>
      <c r="E121" s="63"/>
      <c r="F121"/>
      <c r="G121" s="56"/>
    </row>
    <row r="122" spans="1:9" x14ac:dyDescent="0.25">
      <c r="A122"/>
      <c r="B122"/>
      <c r="C122"/>
      <c r="D122"/>
      <c r="E122"/>
      <c r="F122"/>
      <c r="G122" s="56"/>
    </row>
    <row r="123" spans="1:9" x14ac:dyDescent="0.25">
      <c r="A123"/>
      <c r="B123" s="49"/>
      <c r="C123"/>
      <c r="D123"/>
      <c r="E123"/>
      <c r="F123"/>
      <c r="G123" s="56"/>
    </row>
    <row r="124" spans="1:9" x14ac:dyDescent="0.25">
      <c r="A124"/>
      <c r="B124" s="49"/>
      <c r="C124"/>
      <c r="D124"/>
      <c r="E124"/>
      <c r="F124"/>
      <c r="G124" s="56"/>
    </row>
    <row r="125" spans="1:9" x14ac:dyDescent="0.25">
      <c r="A125" s="53"/>
      <c r="B125" s="49"/>
      <c r="C125"/>
      <c r="D125"/>
      <c r="E125"/>
      <c r="F125"/>
      <c r="G125" s="56"/>
    </row>
    <row r="126" spans="1:9" x14ac:dyDescent="0.25">
      <c r="A126" s="53"/>
      <c r="B126" s="49"/>
      <c r="C126"/>
      <c r="D126"/>
      <c r="E126"/>
      <c r="F126"/>
      <c r="G126" s="56"/>
    </row>
    <row r="127" spans="1:9" x14ac:dyDescent="0.25">
      <c r="A127" s="53"/>
      <c r="B127" s="49"/>
      <c r="C127"/>
      <c r="D127"/>
      <c r="E127"/>
      <c r="F127"/>
      <c r="G127" s="56"/>
    </row>
    <row r="128" spans="1:9" x14ac:dyDescent="0.25">
      <c r="A128" s="53"/>
      <c r="B128" s="49"/>
      <c r="C128"/>
      <c r="D128"/>
      <c r="E128"/>
      <c r="F128"/>
      <c r="G128" s="56"/>
      <c r="H128" s="50"/>
      <c r="I128" s="43"/>
    </row>
    <row r="129" spans="1:9" x14ac:dyDescent="0.25">
      <c r="A129" s="53"/>
      <c r="B129" s="49"/>
      <c r="C129"/>
      <c r="D129"/>
      <c r="E129"/>
      <c r="F129"/>
      <c r="G129" s="56"/>
    </row>
    <row r="130" spans="1:9" x14ac:dyDescent="0.25">
      <c r="A130" s="53"/>
      <c r="B130" s="49"/>
      <c r="C130"/>
      <c r="D130"/>
      <c r="E130"/>
      <c r="F130"/>
      <c r="G130" s="56"/>
    </row>
    <row r="131" spans="1:9" x14ac:dyDescent="0.25">
      <c r="A131" s="53"/>
      <c r="B131" s="49"/>
      <c r="C131"/>
      <c r="D131"/>
      <c r="E131"/>
      <c r="F131"/>
      <c r="G131" s="56"/>
      <c r="H131" s="50"/>
      <c r="I131" s="43"/>
    </row>
    <row r="132" spans="1:9" x14ac:dyDescent="0.25">
      <c r="A132" s="53"/>
      <c r="B132" s="49"/>
      <c r="C132"/>
      <c r="D132"/>
      <c r="E132"/>
      <c r="F132"/>
      <c r="G132" s="56"/>
      <c r="H132" s="50"/>
      <c r="I132" s="43"/>
    </row>
    <row r="133" spans="1:9" x14ac:dyDescent="0.25">
      <c r="A133" s="53"/>
      <c r="B133" s="49"/>
      <c r="C133"/>
      <c r="D133"/>
      <c r="E133"/>
      <c r="F133"/>
      <c r="G133" s="56"/>
    </row>
    <row r="134" spans="1:9" x14ac:dyDescent="0.25">
      <c r="A134" s="53"/>
      <c r="B134" s="49"/>
      <c r="C134"/>
      <c r="D134"/>
      <c r="E134"/>
      <c r="F134"/>
      <c r="G134" s="56"/>
    </row>
    <row r="135" spans="1:9" x14ac:dyDescent="0.25">
      <c r="A135" s="53"/>
      <c r="B135" s="49"/>
      <c r="C135"/>
      <c r="D135"/>
      <c r="E135"/>
      <c r="F135"/>
      <c r="G135" s="56"/>
      <c r="H135" s="50"/>
      <c r="I135" s="43"/>
    </row>
    <row r="136" spans="1:9" x14ac:dyDescent="0.25">
      <c r="A136" s="53"/>
      <c r="B136" s="49"/>
      <c r="C136"/>
      <c r="D136"/>
      <c r="E136"/>
      <c r="F136"/>
      <c r="G136" s="56"/>
      <c r="H136" s="44"/>
      <c r="I136" s="4"/>
    </row>
    <row r="137" spans="1:9" x14ac:dyDescent="0.25">
      <c r="A137" s="53"/>
      <c r="B137" s="49"/>
      <c r="C137"/>
      <c r="D137"/>
      <c r="E137"/>
      <c r="F137"/>
      <c r="G137" s="56"/>
      <c r="H137" s="44"/>
      <c r="I137" s="4"/>
    </row>
    <row r="138" spans="1:9" x14ac:dyDescent="0.25">
      <c r="A138" s="53"/>
      <c r="B138" s="49"/>
      <c r="C138" s="61"/>
      <c r="D138" s="12"/>
      <c r="E138" s="63"/>
      <c r="F138"/>
      <c r="G138" s="56"/>
      <c r="H138" s="44"/>
      <c r="I138" s="4"/>
    </row>
    <row r="139" spans="1:9" x14ac:dyDescent="0.25">
      <c r="A139" s="53"/>
      <c r="B139" s="49"/>
      <c r="C139" s="61"/>
      <c r="D139" s="62"/>
      <c r="E139" s="63"/>
      <c r="F139"/>
      <c r="G139" s="56"/>
      <c r="H139" s="44"/>
      <c r="I139" s="4"/>
    </row>
    <row r="140" spans="1:9" x14ac:dyDescent="0.25">
      <c r="A140" s="53"/>
      <c r="B140" s="49"/>
      <c r="C140" s="61"/>
      <c r="D140" s="62"/>
      <c r="E140" s="63"/>
      <c r="F140"/>
      <c r="G140" s="56"/>
      <c r="H140" s="44"/>
      <c r="I140" s="4"/>
    </row>
    <row r="141" spans="1:9" x14ac:dyDescent="0.25">
      <c r="A141" s="53"/>
      <c r="B141" s="49"/>
      <c r="C141" s="61"/>
      <c r="D141" s="62"/>
      <c r="E141" s="63"/>
      <c r="F141"/>
      <c r="G141" s="56"/>
      <c r="H141" s="44"/>
      <c r="I141" s="4"/>
    </row>
    <row r="142" spans="1:9" x14ac:dyDescent="0.25">
      <c r="A142" s="53"/>
      <c r="B142" s="49"/>
      <c r="C142" s="61"/>
      <c r="D142" s="62"/>
      <c r="E142" s="63"/>
      <c r="F142"/>
      <c r="G142" s="56"/>
      <c r="H142" s="44"/>
      <c r="I142" s="4"/>
    </row>
    <row r="143" spans="1:9" x14ac:dyDescent="0.25">
      <c r="A143" s="53"/>
      <c r="B143" s="49"/>
      <c r="C143" s="61"/>
      <c r="D143" s="62"/>
      <c r="E143" s="63"/>
      <c r="F143"/>
      <c r="G143" s="56"/>
      <c r="H143" s="44"/>
      <c r="I143" s="4"/>
    </row>
    <row r="144" spans="1:9" x14ac:dyDescent="0.25">
      <c r="A144" s="53"/>
      <c r="B144" s="49"/>
      <c r="C144" s="61"/>
      <c r="D144" s="62"/>
      <c r="E144" s="63"/>
      <c r="F144"/>
      <c r="G144" s="56"/>
      <c r="H144" s="44"/>
      <c r="I144" s="4"/>
    </row>
    <row r="145" spans="1:9" x14ac:dyDescent="0.25">
      <c r="A145" s="53"/>
      <c r="B145" s="49"/>
      <c r="C145" s="61"/>
      <c r="D145" s="62"/>
      <c r="E145" s="63"/>
      <c r="F145"/>
      <c r="G145" s="56"/>
      <c r="H145" s="44"/>
      <c r="I145" s="4"/>
    </row>
    <row r="146" spans="1:9" x14ac:dyDescent="0.25">
      <c r="A146" s="53"/>
      <c r="B146" s="49"/>
      <c r="C146" s="64"/>
      <c r="D146" s="10"/>
      <c r="E146" s="10"/>
      <c r="F146"/>
      <c r="G146" s="56"/>
      <c r="H146" s="44"/>
      <c r="I146" s="4"/>
    </row>
    <row r="147" spans="1:9" x14ac:dyDescent="0.25">
      <c r="A147" s="53"/>
      <c r="B147" s="49"/>
      <c r="C147" s="65"/>
      <c r="D147" s="10"/>
      <c r="E147" s="10"/>
      <c r="F147"/>
      <c r="G147" s="56"/>
      <c r="H147" s="44"/>
      <c r="I147" s="4"/>
    </row>
    <row r="148" spans="1:9" x14ac:dyDescent="0.25">
      <c r="A148" s="53"/>
      <c r="B148" s="49"/>
      <c r="C148" s="65"/>
      <c r="D148" s="10"/>
      <c r="E148" s="10"/>
      <c r="F148"/>
      <c r="G148" s="56"/>
      <c r="H148" s="44"/>
      <c r="I148" s="4"/>
    </row>
    <row r="149" spans="1:9" x14ac:dyDescent="0.25">
      <c r="A149" s="53"/>
      <c r="B149" s="49"/>
      <c r="C149" s="65"/>
      <c r="D149" s="10"/>
      <c r="E149" s="10"/>
      <c r="F149"/>
      <c r="G149" s="56"/>
      <c r="H149" s="44"/>
      <c r="I149" s="4"/>
    </row>
    <row r="150" spans="1:9" x14ac:dyDescent="0.25">
      <c r="A150" s="53"/>
      <c r="B150" s="49"/>
      <c r="C150" s="65"/>
      <c r="D150" s="10"/>
      <c r="E150" s="10"/>
      <c r="F150"/>
      <c r="G150" s="56"/>
      <c r="H150" s="44"/>
      <c r="I150" s="4"/>
    </row>
    <row r="151" spans="1:9" x14ac:dyDescent="0.25">
      <c r="A151" s="53"/>
      <c r="B151" s="49"/>
      <c r="C151" s="65"/>
      <c r="D151" s="10"/>
      <c r="E151" s="10"/>
      <c r="F151"/>
      <c r="G151" s="56"/>
      <c r="H151" s="44"/>
      <c r="I151" s="4"/>
    </row>
    <row r="152" spans="1:9" x14ac:dyDescent="0.25">
      <c r="A152" s="53"/>
      <c r="B152" s="49"/>
      <c r="C152" s="64"/>
      <c r="D152" s="58"/>
      <c r="E152" s="10"/>
      <c r="F152"/>
      <c r="G152" s="56"/>
      <c r="H152" s="44"/>
      <c r="I152" s="4"/>
    </row>
    <row r="153" spans="1:9" x14ac:dyDescent="0.25">
      <c r="A153" s="53"/>
      <c r="B153" s="49"/>
      <c r="C153" s="65"/>
      <c r="D153" s="12"/>
      <c r="E153" s="10"/>
      <c r="F153"/>
      <c r="G153" s="56"/>
      <c r="H153" s="44"/>
      <c r="I153" s="4"/>
    </row>
    <row r="154" spans="1:9" x14ac:dyDescent="0.25">
      <c r="A154" s="53"/>
      <c r="B154" s="49"/>
      <c r="C154" s="64"/>
      <c r="D154" s="12"/>
      <c r="E154" s="10"/>
      <c r="F154"/>
      <c r="G154" s="56"/>
      <c r="H154" s="44"/>
      <c r="I154" s="4"/>
    </row>
    <row r="155" spans="1:9" x14ac:dyDescent="0.25">
      <c r="A155" s="53"/>
      <c r="B155" s="49"/>
      <c r="C155" s="64"/>
      <c r="D155" s="12"/>
      <c r="E155" s="10"/>
      <c r="F155"/>
      <c r="G155" s="56"/>
      <c r="H155" s="44"/>
      <c r="I155" s="4"/>
    </row>
    <row r="156" spans="1:9" x14ac:dyDescent="0.25">
      <c r="A156" s="53"/>
      <c r="B156" s="49"/>
      <c r="C156" s="64"/>
      <c r="D156" s="12"/>
      <c r="E156" s="10"/>
      <c r="F156"/>
      <c r="G156" s="56"/>
      <c r="H156" s="44"/>
      <c r="I156" s="4"/>
    </row>
    <row r="157" spans="1:9" x14ac:dyDescent="0.25">
      <c r="A157" s="53"/>
      <c r="B157" s="49"/>
      <c r="C157" s="64"/>
      <c r="D157" s="58"/>
      <c r="E157" s="10"/>
      <c r="F157"/>
      <c r="G157" s="56"/>
      <c r="H157" s="44"/>
      <c r="I157" s="4"/>
    </row>
    <row r="158" spans="1:9" x14ac:dyDescent="0.25">
      <c r="A158" s="53"/>
      <c r="B158" s="49"/>
      <c r="C158" s="64"/>
      <c r="D158" s="58"/>
      <c r="E158" s="10"/>
      <c r="F158"/>
      <c r="G158" s="56"/>
      <c r="H158" s="44"/>
      <c r="I158" s="4"/>
    </row>
    <row r="159" spans="1:9" x14ac:dyDescent="0.25">
      <c r="A159" s="53"/>
      <c r="B159" s="49"/>
      <c r="C159" s="64"/>
      <c r="D159" s="64"/>
      <c r="E159" s="64"/>
      <c r="F159" s="64"/>
      <c r="G159" s="64"/>
      <c r="H159" s="44"/>
      <c r="I159" s="4"/>
    </row>
    <row r="160" spans="1:9" x14ac:dyDescent="0.25">
      <c r="A160" s="53"/>
      <c r="B160" s="49"/>
      <c r="C160" s="64"/>
      <c r="D160" s="64"/>
      <c r="E160" s="64"/>
      <c r="F160" s="64"/>
      <c r="G160" s="64"/>
      <c r="H160" s="44"/>
      <c r="I160" s="4"/>
    </row>
    <row r="161" spans="1:9" x14ac:dyDescent="0.25">
      <c r="A161" s="53"/>
      <c r="B161" s="49"/>
      <c r="C161" s="64"/>
      <c r="D161" s="64"/>
      <c r="E161" s="64"/>
      <c r="F161" s="64"/>
      <c r="G161" s="64"/>
      <c r="H161" s="44"/>
      <c r="I161" s="4"/>
    </row>
    <row r="162" spans="1:9" x14ac:dyDescent="0.25">
      <c r="A162" s="53"/>
      <c r="B162" s="49"/>
      <c r="C162" s="64"/>
      <c r="D162" s="64"/>
      <c r="E162" s="64"/>
      <c r="F162" s="64"/>
      <c r="G162" s="64"/>
      <c r="H162" s="50"/>
      <c r="I162" s="43"/>
    </row>
    <row r="163" spans="1:9" x14ac:dyDescent="0.25">
      <c r="A163" s="53"/>
      <c r="B163" s="49"/>
      <c r="C163" s="64"/>
      <c r="D163" s="64"/>
      <c r="E163" s="64"/>
      <c r="F163" s="64"/>
      <c r="G163" s="64"/>
      <c r="H163" s="50"/>
      <c r="I163" s="43"/>
    </row>
    <row r="164" spans="1:9" x14ac:dyDescent="0.25">
      <c r="A164" s="53"/>
      <c r="B164" s="49"/>
      <c r="C164" s="64"/>
      <c r="D164" s="64"/>
      <c r="E164" s="64"/>
      <c r="F164" s="64"/>
      <c r="G164" s="64"/>
    </row>
    <row r="165" spans="1:9" x14ac:dyDescent="0.25">
      <c r="A165" s="53"/>
      <c r="B165" s="49"/>
      <c r="C165" s="64"/>
      <c r="D165" s="64"/>
      <c r="E165" s="64"/>
      <c r="F165" s="64"/>
      <c r="G165" s="64"/>
    </row>
    <row r="166" spans="1:9" x14ac:dyDescent="0.25">
      <c r="A166" s="53"/>
      <c r="B166" s="49"/>
      <c r="C166" s="64"/>
      <c r="D166" s="64"/>
      <c r="E166" s="64"/>
      <c r="F166" s="64"/>
      <c r="G166" s="64"/>
    </row>
    <row r="167" spans="1:9" x14ac:dyDescent="0.25">
      <c r="A167" s="53"/>
      <c r="B167" s="49"/>
      <c r="C167" s="64"/>
      <c r="D167" s="64"/>
      <c r="E167" s="64"/>
      <c r="F167" s="64"/>
      <c r="G167" s="64"/>
      <c r="H167" s="50"/>
      <c r="I167" s="43"/>
    </row>
    <row r="168" spans="1:9" x14ac:dyDescent="0.25">
      <c r="A168" s="2"/>
      <c r="B168" s="1"/>
      <c r="C168" s="64"/>
      <c r="D168" s="64"/>
      <c r="E168" s="64"/>
      <c r="F168" s="64"/>
      <c r="G168" s="64"/>
      <c r="H168" s="42"/>
      <c r="I168" s="43"/>
    </row>
    <row r="169" spans="1:9" x14ac:dyDescent="0.25">
      <c r="A169"/>
      <c r="B169"/>
      <c r="C169" s="64"/>
      <c r="D169" s="64"/>
      <c r="E169" s="64"/>
      <c r="F169" s="64"/>
      <c r="G169" s="64"/>
      <c r="H169"/>
      <c r="I169"/>
    </row>
    <row r="170" spans="1:9" x14ac:dyDescent="0.25">
      <c r="C170" s="64"/>
      <c r="D170" s="64"/>
      <c r="E170" s="64"/>
      <c r="F170" s="64"/>
      <c r="G170" s="64"/>
    </row>
    <row r="171" spans="1:9" x14ac:dyDescent="0.25">
      <c r="C171" s="64"/>
      <c r="D171" s="64"/>
      <c r="E171" s="64"/>
      <c r="F171" s="64"/>
      <c r="G171" s="64"/>
    </row>
    <row r="172" spans="1:9" x14ac:dyDescent="0.25">
      <c r="C172" s="64"/>
      <c r="D172" s="64"/>
      <c r="E172" s="64"/>
      <c r="F172" s="64"/>
      <c r="G172" s="64"/>
    </row>
    <row r="173" spans="1:9" x14ac:dyDescent="0.25">
      <c r="C173" s="64"/>
      <c r="D173" s="64"/>
      <c r="E173" s="64"/>
      <c r="F173" s="64"/>
      <c r="G173" s="64"/>
    </row>
    <row r="174" spans="1:9" x14ac:dyDescent="0.25">
      <c r="C174" s="64"/>
      <c r="D174" s="64"/>
      <c r="E174" s="64"/>
      <c r="F174" s="64"/>
      <c r="G174" s="64"/>
    </row>
    <row r="175" spans="1:9" x14ac:dyDescent="0.25">
      <c r="C175" s="64"/>
      <c r="D175" s="64"/>
      <c r="E175" s="64"/>
      <c r="F175" s="64"/>
      <c r="G175" s="64"/>
    </row>
    <row r="176" spans="1:9" x14ac:dyDescent="0.25">
      <c r="C176" s="64"/>
      <c r="D176" s="64"/>
      <c r="E176" s="64"/>
      <c r="F176" s="64"/>
      <c r="G176" s="64"/>
    </row>
    <row r="177" spans="6:7" x14ac:dyDescent="0.25">
      <c r="F177"/>
      <c r="G177" s="5"/>
    </row>
    <row r="178" spans="6:7" x14ac:dyDescent="0.25">
      <c r="F178"/>
      <c r="G178" s="5"/>
    </row>
    <row r="179" spans="6:7" x14ac:dyDescent="0.25">
      <c r="F179"/>
      <c r="G179" s="5"/>
    </row>
    <row r="180" spans="6:7" x14ac:dyDescent="0.25">
      <c r="F180"/>
      <c r="G180" s="5"/>
    </row>
    <row r="181" spans="6:7" x14ac:dyDescent="0.25">
      <c r="F181"/>
      <c r="G181" s="5"/>
    </row>
    <row r="182" spans="6:7" x14ac:dyDescent="0.25">
      <c r="F182"/>
      <c r="G182" s="5"/>
    </row>
    <row r="183" spans="6:7" x14ac:dyDescent="0.25">
      <c r="F183"/>
      <c r="G183" s="5"/>
    </row>
    <row r="184" spans="6:7" x14ac:dyDescent="0.25">
      <c r="F184"/>
      <c r="G184" s="5"/>
    </row>
    <row r="185" spans="6:7" x14ac:dyDescent="0.25">
      <c r="F185"/>
      <c r="G185" s="5"/>
    </row>
    <row r="186" spans="6:7" x14ac:dyDescent="0.25">
      <c r="F186"/>
      <c r="G186" s="5"/>
    </row>
    <row r="187" spans="6:7" x14ac:dyDescent="0.25">
      <c r="F187"/>
      <c r="G187" s="5"/>
    </row>
    <row r="188" spans="6:7" x14ac:dyDescent="0.25">
      <c r="F188"/>
      <c r="G188" s="5"/>
    </row>
    <row r="189" spans="6:7" x14ac:dyDescent="0.25">
      <c r="F189"/>
      <c r="G189" s="5"/>
    </row>
    <row r="190" spans="6:7" x14ac:dyDescent="0.25">
      <c r="F190"/>
      <c r="G190" s="5"/>
    </row>
    <row r="191" spans="6:7" x14ac:dyDescent="0.25">
      <c r="F191"/>
      <c r="G191" s="5"/>
    </row>
    <row r="192" spans="6:7" x14ac:dyDescent="0.25">
      <c r="F192"/>
      <c r="G192" s="5"/>
    </row>
    <row r="193" spans="6:7" x14ac:dyDescent="0.25">
      <c r="F193"/>
      <c r="G193" s="5"/>
    </row>
    <row r="194" spans="6:7" x14ac:dyDescent="0.25">
      <c r="F194"/>
      <c r="G194" s="5"/>
    </row>
    <row r="195" spans="6:7" x14ac:dyDescent="0.25">
      <c r="F195"/>
      <c r="G195" s="5"/>
    </row>
    <row r="196" spans="6:7" x14ac:dyDescent="0.25">
      <c r="F196"/>
      <c r="G196" s="5"/>
    </row>
    <row r="197" spans="6:7" x14ac:dyDescent="0.25">
      <c r="F197"/>
      <c r="G197" s="5"/>
    </row>
    <row r="198" spans="6:7" x14ac:dyDescent="0.25">
      <c r="F198"/>
      <c r="G198" s="5"/>
    </row>
    <row r="199" spans="6:7" x14ac:dyDescent="0.25">
      <c r="F199"/>
      <c r="G199" s="5"/>
    </row>
    <row r="200" spans="6:7" x14ac:dyDescent="0.25">
      <c r="F200"/>
      <c r="G200" s="5"/>
    </row>
    <row r="201" spans="6:7" x14ac:dyDescent="0.25">
      <c r="F201"/>
      <c r="G201" s="5"/>
    </row>
    <row r="202" spans="6:7" x14ac:dyDescent="0.25">
      <c r="F202"/>
      <c r="G202" s="5"/>
    </row>
    <row r="203" spans="6:7" x14ac:dyDescent="0.25">
      <c r="F203"/>
      <c r="G203" s="5"/>
    </row>
    <row r="204" spans="6:7" x14ac:dyDescent="0.25">
      <c r="F204"/>
      <c r="G204" s="5"/>
    </row>
    <row r="205" spans="6:7" x14ac:dyDescent="0.25">
      <c r="F205"/>
      <c r="G205" s="5"/>
    </row>
    <row r="206" spans="6:7" x14ac:dyDescent="0.25">
      <c r="F206"/>
      <c r="G206" s="5"/>
    </row>
    <row r="207" spans="6:7" x14ac:dyDescent="0.25">
      <c r="F207"/>
      <c r="G207" s="5"/>
    </row>
    <row r="208" spans="6:7" x14ac:dyDescent="0.25">
      <c r="F208"/>
      <c r="G208" s="5"/>
    </row>
    <row r="209" spans="6:7" x14ac:dyDescent="0.25">
      <c r="F209"/>
      <c r="G209" s="5"/>
    </row>
    <row r="210" spans="6:7" x14ac:dyDescent="0.25">
      <c r="F210"/>
      <c r="G210" s="5"/>
    </row>
    <row r="211" spans="6:7" x14ac:dyDescent="0.25">
      <c r="F211"/>
      <c r="G211" s="5"/>
    </row>
    <row r="212" spans="6:7" x14ac:dyDescent="0.25">
      <c r="F212"/>
      <c r="G212" s="5"/>
    </row>
    <row r="213" spans="6:7" x14ac:dyDescent="0.25">
      <c r="F213"/>
      <c r="G213" s="5"/>
    </row>
    <row r="214" spans="6:7" x14ac:dyDescent="0.25">
      <c r="F214"/>
      <c r="G214" s="5"/>
    </row>
    <row r="215" spans="6:7" x14ac:dyDescent="0.25">
      <c r="F215"/>
      <c r="G215" s="5"/>
    </row>
    <row r="216" spans="6:7" x14ac:dyDescent="0.25">
      <c r="F216"/>
      <c r="G216" s="5"/>
    </row>
    <row r="217" spans="6:7" x14ac:dyDescent="0.25">
      <c r="F217"/>
      <c r="G217" s="5"/>
    </row>
    <row r="218" spans="6:7" x14ac:dyDescent="0.25">
      <c r="F218"/>
      <c r="G218" s="5"/>
    </row>
    <row r="219" spans="6:7" x14ac:dyDescent="0.25">
      <c r="F219"/>
      <c r="G219" s="5"/>
    </row>
    <row r="220" spans="6:7" x14ac:dyDescent="0.25">
      <c r="F220"/>
      <c r="G220" s="5"/>
    </row>
    <row r="221" spans="6:7" x14ac:dyDescent="0.25">
      <c r="F221"/>
      <c r="G221" s="5"/>
    </row>
    <row r="222" spans="6:7" x14ac:dyDescent="0.25">
      <c r="F222"/>
      <c r="G222" s="5"/>
    </row>
    <row r="223" spans="6:7" x14ac:dyDescent="0.25">
      <c r="F223"/>
      <c r="G223" s="5"/>
    </row>
    <row r="224" spans="6:7" x14ac:dyDescent="0.25">
      <c r="F224"/>
      <c r="G224" s="5"/>
    </row>
    <row r="225" spans="6:7" x14ac:dyDescent="0.25">
      <c r="F225"/>
      <c r="G225" s="5"/>
    </row>
    <row r="226" spans="6:7" x14ac:dyDescent="0.25">
      <c r="F226"/>
      <c r="G226" s="5"/>
    </row>
    <row r="227" spans="6:7" x14ac:dyDescent="0.25">
      <c r="F227"/>
      <c r="G227" s="5"/>
    </row>
    <row r="228" spans="6:7" x14ac:dyDescent="0.25">
      <c r="F228"/>
      <c r="G228" s="5"/>
    </row>
    <row r="229" spans="6:7" x14ac:dyDescent="0.25">
      <c r="F229"/>
      <c r="G229" s="5"/>
    </row>
    <row r="230" spans="6:7" x14ac:dyDescent="0.25">
      <c r="F230"/>
      <c r="G230" s="5"/>
    </row>
    <row r="231" spans="6:7" x14ac:dyDescent="0.25">
      <c r="F231"/>
      <c r="G231" s="5"/>
    </row>
    <row r="232" spans="6:7" x14ac:dyDescent="0.25">
      <c r="F232"/>
      <c r="G232" s="5"/>
    </row>
    <row r="233" spans="6:7" x14ac:dyDescent="0.25">
      <c r="F233"/>
      <c r="G233" s="5"/>
    </row>
    <row r="234" spans="6:7" x14ac:dyDescent="0.25">
      <c r="F234"/>
      <c r="G234" s="5"/>
    </row>
    <row r="235" spans="6:7" x14ac:dyDescent="0.25">
      <c r="F235"/>
      <c r="G235" s="5"/>
    </row>
    <row r="236" spans="6:7" x14ac:dyDescent="0.25">
      <c r="F236"/>
      <c r="G236" s="5"/>
    </row>
    <row r="237" spans="6:7" x14ac:dyDescent="0.25">
      <c r="F237"/>
      <c r="G237" s="5"/>
    </row>
    <row r="238" spans="6:7" x14ac:dyDescent="0.25">
      <c r="F238"/>
      <c r="G238" s="5"/>
    </row>
    <row r="239" spans="6:7" x14ac:dyDescent="0.25">
      <c r="F239"/>
      <c r="G239" s="5"/>
    </row>
    <row r="240" spans="6:7" x14ac:dyDescent="0.25">
      <c r="F240"/>
      <c r="G240" s="5"/>
    </row>
    <row r="241" spans="6:7" x14ac:dyDescent="0.25">
      <c r="F241"/>
      <c r="G241" s="5"/>
    </row>
    <row r="242" spans="6:7" x14ac:dyDescent="0.25">
      <c r="F242"/>
      <c r="G242" s="5"/>
    </row>
    <row r="243" spans="6:7" x14ac:dyDescent="0.25">
      <c r="F243"/>
      <c r="G243" s="5"/>
    </row>
    <row r="244" spans="6:7" x14ac:dyDescent="0.25">
      <c r="F244"/>
      <c r="G244" s="5"/>
    </row>
    <row r="245" spans="6:7" x14ac:dyDescent="0.25">
      <c r="F245"/>
      <c r="G245" s="5"/>
    </row>
    <row r="246" spans="6:7" x14ac:dyDescent="0.25">
      <c r="F246"/>
      <c r="G246" s="5"/>
    </row>
    <row r="247" spans="6:7" x14ac:dyDescent="0.25">
      <c r="F247"/>
      <c r="G247" s="5"/>
    </row>
    <row r="248" spans="6:7" x14ac:dyDescent="0.25">
      <c r="F248"/>
      <c r="G248" s="5"/>
    </row>
    <row r="249" spans="6:7" x14ac:dyDescent="0.25">
      <c r="F249"/>
      <c r="G249" s="5"/>
    </row>
    <row r="250" spans="6:7" x14ac:dyDescent="0.25">
      <c r="F250"/>
      <c r="G250" s="5"/>
    </row>
    <row r="251" spans="6:7" x14ac:dyDescent="0.25">
      <c r="F251"/>
      <c r="G251" s="5"/>
    </row>
    <row r="252" spans="6:7" x14ac:dyDescent="0.25">
      <c r="F252"/>
      <c r="G252" s="5"/>
    </row>
    <row r="253" spans="6:7" x14ac:dyDescent="0.25">
      <c r="F253"/>
      <c r="G253" s="5"/>
    </row>
    <row r="254" spans="6:7" x14ac:dyDescent="0.25">
      <c r="F254"/>
      <c r="G254" s="5"/>
    </row>
    <row r="255" spans="6:7" x14ac:dyDescent="0.25">
      <c r="F255"/>
      <c r="G255" s="5"/>
    </row>
    <row r="256" spans="6:7" x14ac:dyDescent="0.25">
      <c r="F256"/>
      <c r="G256" s="5"/>
    </row>
    <row r="257" spans="6:7" x14ac:dyDescent="0.25">
      <c r="F257"/>
      <c r="G257" s="5"/>
    </row>
    <row r="258" spans="6:7" x14ac:dyDescent="0.25">
      <c r="F258"/>
      <c r="G258" s="5"/>
    </row>
    <row r="259" spans="6:7" x14ac:dyDescent="0.25">
      <c r="F259"/>
      <c r="G259" s="5"/>
    </row>
    <row r="260" spans="6:7" x14ac:dyDescent="0.25">
      <c r="F260"/>
      <c r="G260" s="5"/>
    </row>
    <row r="261" spans="6:7" x14ac:dyDescent="0.25">
      <c r="F261"/>
      <c r="G261" s="5"/>
    </row>
    <row r="262" spans="6:7" x14ac:dyDescent="0.25">
      <c r="F262"/>
      <c r="G262" s="5"/>
    </row>
    <row r="263" spans="6:7" x14ac:dyDescent="0.25">
      <c r="F263"/>
      <c r="G263" s="5"/>
    </row>
    <row r="264" spans="6:7" x14ac:dyDescent="0.25">
      <c r="F264"/>
      <c r="G264" s="5"/>
    </row>
    <row r="265" spans="6:7" x14ac:dyDescent="0.25">
      <c r="F265"/>
      <c r="G265" s="5"/>
    </row>
    <row r="266" spans="6:7" x14ac:dyDescent="0.25">
      <c r="F266"/>
      <c r="G266" s="5"/>
    </row>
    <row r="267" spans="6:7" x14ac:dyDescent="0.25">
      <c r="F267"/>
      <c r="G267" s="5"/>
    </row>
    <row r="268" spans="6:7" x14ac:dyDescent="0.25">
      <c r="F268"/>
      <c r="G268" s="5"/>
    </row>
    <row r="269" spans="6:7" x14ac:dyDescent="0.25">
      <c r="F269"/>
      <c r="G269" s="5"/>
    </row>
    <row r="270" spans="6:7" x14ac:dyDescent="0.25">
      <c r="F270"/>
      <c r="G270" s="5"/>
    </row>
    <row r="271" spans="6:7" x14ac:dyDescent="0.25">
      <c r="F271"/>
      <c r="G271" s="5"/>
    </row>
    <row r="272" spans="6:7" x14ac:dyDescent="0.25">
      <c r="F272"/>
      <c r="G272" s="5"/>
    </row>
    <row r="273" spans="6:7" x14ac:dyDescent="0.25">
      <c r="F273"/>
      <c r="G273" s="5"/>
    </row>
    <row r="274" spans="6:7" x14ac:dyDescent="0.25">
      <c r="F274"/>
      <c r="G274" s="5"/>
    </row>
    <row r="275" spans="6:7" x14ac:dyDescent="0.25">
      <c r="F275"/>
      <c r="G275" s="5"/>
    </row>
    <row r="276" spans="6:7" x14ac:dyDescent="0.25">
      <c r="F276"/>
      <c r="G276" s="5"/>
    </row>
    <row r="277" spans="6:7" x14ac:dyDescent="0.25">
      <c r="F277"/>
      <c r="G277" s="5"/>
    </row>
    <row r="278" spans="6:7" x14ac:dyDescent="0.25">
      <c r="F278"/>
      <c r="G278" s="5"/>
    </row>
    <row r="279" spans="6:7" x14ac:dyDescent="0.25">
      <c r="F279"/>
      <c r="G279" s="5"/>
    </row>
    <row r="280" spans="6:7" x14ac:dyDescent="0.25">
      <c r="F280"/>
      <c r="G280" s="5"/>
    </row>
    <row r="281" spans="6:7" x14ac:dyDescent="0.25">
      <c r="F281"/>
      <c r="G281" s="5"/>
    </row>
    <row r="282" spans="6:7" x14ac:dyDescent="0.25">
      <c r="F282"/>
      <c r="G282" s="5"/>
    </row>
    <row r="283" spans="6:7" x14ac:dyDescent="0.25">
      <c r="F283"/>
      <c r="G283" s="5"/>
    </row>
    <row r="284" spans="6:7" x14ac:dyDescent="0.25">
      <c r="F284"/>
      <c r="G284" s="5"/>
    </row>
    <row r="285" spans="6:7" x14ac:dyDescent="0.25">
      <c r="F285"/>
      <c r="G285" s="5"/>
    </row>
    <row r="286" spans="6:7" x14ac:dyDescent="0.25">
      <c r="F286"/>
      <c r="G286" s="5"/>
    </row>
    <row r="287" spans="6:7" x14ac:dyDescent="0.25">
      <c r="F287"/>
      <c r="G287" s="5"/>
    </row>
    <row r="288" spans="6:7" x14ac:dyDescent="0.25">
      <c r="F288"/>
      <c r="G288" s="5"/>
    </row>
    <row r="289" spans="6:7" x14ac:dyDescent="0.25">
      <c r="F289"/>
      <c r="G289" s="5"/>
    </row>
    <row r="290" spans="6:7" x14ac:dyDescent="0.25">
      <c r="F290"/>
      <c r="G290" s="5"/>
    </row>
    <row r="291" spans="6:7" x14ac:dyDescent="0.25">
      <c r="F291"/>
      <c r="G291" s="5"/>
    </row>
    <row r="292" spans="6:7" x14ac:dyDescent="0.25">
      <c r="F292"/>
      <c r="G292" s="5"/>
    </row>
    <row r="293" spans="6:7" x14ac:dyDescent="0.25">
      <c r="F293"/>
      <c r="G293" s="5"/>
    </row>
    <row r="294" spans="6:7" x14ac:dyDescent="0.25">
      <c r="F294"/>
      <c r="G294" s="5"/>
    </row>
    <row r="295" spans="6:7" x14ac:dyDescent="0.25">
      <c r="F295"/>
      <c r="G295" s="5"/>
    </row>
    <row r="296" spans="6:7" x14ac:dyDescent="0.25">
      <c r="F296"/>
      <c r="G296" s="5"/>
    </row>
    <row r="297" spans="6:7" x14ac:dyDescent="0.25">
      <c r="F297"/>
      <c r="G297" s="5"/>
    </row>
    <row r="298" spans="6:7" x14ac:dyDescent="0.25">
      <c r="F298"/>
      <c r="G298" s="5"/>
    </row>
    <row r="299" spans="6:7" x14ac:dyDescent="0.25">
      <c r="F299"/>
      <c r="G299" s="5"/>
    </row>
    <row r="300" spans="6:7" x14ac:dyDescent="0.25">
      <c r="F300"/>
      <c r="G300" s="5"/>
    </row>
    <row r="301" spans="6:7" x14ac:dyDescent="0.25">
      <c r="F301"/>
      <c r="G301" s="5"/>
    </row>
    <row r="302" spans="6:7" x14ac:dyDescent="0.25">
      <c r="F302"/>
      <c r="G302" s="5"/>
    </row>
    <row r="303" spans="6:7" x14ac:dyDescent="0.25">
      <c r="F303"/>
      <c r="G303" s="5"/>
    </row>
    <row r="304" spans="6:7" x14ac:dyDescent="0.25">
      <c r="F304"/>
      <c r="G304" s="5"/>
    </row>
    <row r="305" spans="6:7" x14ac:dyDescent="0.25">
      <c r="F305"/>
      <c r="G305" s="5"/>
    </row>
    <row r="306" spans="6:7" x14ac:dyDescent="0.25">
      <c r="F306"/>
      <c r="G306" s="5"/>
    </row>
    <row r="307" spans="6:7" x14ac:dyDescent="0.25">
      <c r="F307"/>
      <c r="G307" s="5"/>
    </row>
    <row r="308" spans="6:7" x14ac:dyDescent="0.25">
      <c r="F308"/>
      <c r="G308" s="5"/>
    </row>
    <row r="309" spans="6:7" x14ac:dyDescent="0.25">
      <c r="F309"/>
      <c r="G309" s="5"/>
    </row>
    <row r="310" spans="6:7" x14ac:dyDescent="0.25">
      <c r="F310"/>
      <c r="G310" s="5"/>
    </row>
    <row r="311" spans="6:7" x14ac:dyDescent="0.25">
      <c r="F311"/>
      <c r="G311" s="5"/>
    </row>
    <row r="312" spans="6:7" x14ac:dyDescent="0.25">
      <c r="F312"/>
      <c r="G312" s="5"/>
    </row>
    <row r="313" spans="6:7" x14ac:dyDescent="0.25">
      <c r="F313"/>
      <c r="G313" s="5"/>
    </row>
    <row r="314" spans="6:7" x14ac:dyDescent="0.25">
      <c r="F314"/>
      <c r="G314" s="5"/>
    </row>
    <row r="315" spans="6:7" x14ac:dyDescent="0.25">
      <c r="F315"/>
      <c r="G315" s="5"/>
    </row>
    <row r="316" spans="6:7" x14ac:dyDescent="0.25">
      <c r="F316"/>
      <c r="G316" s="5"/>
    </row>
    <row r="317" spans="6:7" x14ac:dyDescent="0.25">
      <c r="F317"/>
      <c r="G317" s="5"/>
    </row>
    <row r="318" spans="6:7" x14ac:dyDescent="0.25">
      <c r="F318"/>
      <c r="G318" s="5"/>
    </row>
    <row r="319" spans="6:7" x14ac:dyDescent="0.25">
      <c r="F319"/>
      <c r="G319" s="5"/>
    </row>
    <row r="320" spans="6:7" x14ac:dyDescent="0.25">
      <c r="F320"/>
      <c r="G320" s="5"/>
    </row>
    <row r="321" spans="6:7" x14ac:dyDescent="0.25">
      <c r="F321"/>
      <c r="G321" s="5"/>
    </row>
    <row r="322" spans="6:7" x14ac:dyDescent="0.25">
      <c r="F322"/>
      <c r="G322" s="5"/>
    </row>
    <row r="323" spans="6:7" x14ac:dyDescent="0.25">
      <c r="F323"/>
      <c r="G323" s="5"/>
    </row>
    <row r="324" spans="6:7" x14ac:dyDescent="0.25">
      <c r="F324"/>
      <c r="G324" s="5"/>
    </row>
    <row r="325" spans="6:7" x14ac:dyDescent="0.25">
      <c r="F325"/>
      <c r="G325" s="5"/>
    </row>
    <row r="326" spans="6:7" x14ac:dyDescent="0.25">
      <c r="F326"/>
      <c r="G326" s="5"/>
    </row>
    <row r="327" spans="6:7" x14ac:dyDescent="0.25">
      <c r="F327"/>
      <c r="G327" s="5"/>
    </row>
    <row r="328" spans="6:7" x14ac:dyDescent="0.25">
      <c r="F328"/>
      <c r="G328" s="5"/>
    </row>
    <row r="329" spans="6:7" x14ac:dyDescent="0.25">
      <c r="F329"/>
      <c r="G329" s="5"/>
    </row>
    <row r="330" spans="6:7" x14ac:dyDescent="0.25">
      <c r="F330"/>
      <c r="G330" s="5"/>
    </row>
    <row r="331" spans="6:7" x14ac:dyDescent="0.25">
      <c r="F331"/>
      <c r="G331" s="5"/>
    </row>
    <row r="332" spans="6:7" x14ac:dyDescent="0.25">
      <c r="F332"/>
      <c r="G332" s="5"/>
    </row>
    <row r="333" spans="6:7" x14ac:dyDescent="0.25">
      <c r="F333"/>
      <c r="G333" s="5"/>
    </row>
    <row r="334" spans="6:7" x14ac:dyDescent="0.25">
      <c r="F334"/>
      <c r="G334" s="5"/>
    </row>
    <row r="335" spans="6:7" x14ac:dyDescent="0.25">
      <c r="F335"/>
      <c r="G335" s="5"/>
    </row>
    <row r="336" spans="6:7" x14ac:dyDescent="0.25">
      <c r="F336"/>
      <c r="G336" s="5"/>
    </row>
    <row r="337" spans="6:7" x14ac:dyDescent="0.25">
      <c r="F337"/>
      <c r="G337" s="5"/>
    </row>
    <row r="338" spans="6:7" x14ac:dyDescent="0.25">
      <c r="F338"/>
      <c r="G338" s="5"/>
    </row>
    <row r="339" spans="6:7" x14ac:dyDescent="0.25">
      <c r="F339"/>
      <c r="G339" s="5"/>
    </row>
    <row r="340" spans="6:7" x14ac:dyDescent="0.25">
      <c r="F340"/>
      <c r="G340" s="5"/>
    </row>
    <row r="341" spans="6:7" x14ac:dyDescent="0.25">
      <c r="F341"/>
      <c r="G341" s="5"/>
    </row>
    <row r="342" spans="6:7" x14ac:dyDescent="0.25">
      <c r="F342"/>
      <c r="G342" s="5"/>
    </row>
    <row r="343" spans="6:7" x14ac:dyDescent="0.25">
      <c r="F343"/>
      <c r="G343" s="5"/>
    </row>
    <row r="344" spans="6:7" x14ac:dyDescent="0.25">
      <c r="F344"/>
      <c r="G344" s="5"/>
    </row>
    <row r="345" spans="6:7" x14ac:dyDescent="0.25">
      <c r="F345"/>
      <c r="G345" s="5"/>
    </row>
    <row r="346" spans="6:7" x14ac:dyDescent="0.25">
      <c r="F346"/>
      <c r="G346" s="5"/>
    </row>
    <row r="347" spans="6:7" x14ac:dyDescent="0.25">
      <c r="F347"/>
      <c r="G347" s="5"/>
    </row>
    <row r="348" spans="6:7" x14ac:dyDescent="0.25">
      <c r="F348"/>
      <c r="G348" s="5"/>
    </row>
    <row r="349" spans="6:7" x14ac:dyDescent="0.25">
      <c r="F349"/>
      <c r="G349" s="5"/>
    </row>
    <row r="350" spans="6:7" x14ac:dyDescent="0.25">
      <c r="F350"/>
      <c r="G350" s="5"/>
    </row>
    <row r="351" spans="6:7" x14ac:dyDescent="0.25">
      <c r="F351"/>
      <c r="G351" s="5"/>
    </row>
    <row r="352" spans="6:7" x14ac:dyDescent="0.25">
      <c r="F352"/>
      <c r="G352" s="5"/>
    </row>
    <row r="353" spans="6:7" x14ac:dyDescent="0.25">
      <c r="F353"/>
      <c r="G353" s="5"/>
    </row>
    <row r="354" spans="6:7" x14ac:dyDescent="0.25">
      <c r="F354"/>
      <c r="G354" s="5"/>
    </row>
    <row r="355" spans="6:7" x14ac:dyDescent="0.25">
      <c r="F355"/>
      <c r="G355" s="5"/>
    </row>
    <row r="356" spans="6:7" x14ac:dyDescent="0.25">
      <c r="F356"/>
      <c r="G356" s="5"/>
    </row>
    <row r="357" spans="6:7" x14ac:dyDescent="0.25">
      <c r="F357"/>
      <c r="G357" s="5"/>
    </row>
    <row r="358" spans="6:7" x14ac:dyDescent="0.25">
      <c r="F358"/>
      <c r="G358" s="5"/>
    </row>
    <row r="359" spans="6:7" x14ac:dyDescent="0.25">
      <c r="F359"/>
      <c r="G359" s="5"/>
    </row>
    <row r="360" spans="6:7" x14ac:dyDescent="0.25">
      <c r="F360"/>
      <c r="G360" s="5"/>
    </row>
    <row r="361" spans="6:7" x14ac:dyDescent="0.25">
      <c r="F361"/>
      <c r="G361" s="5"/>
    </row>
    <row r="362" spans="6:7" x14ac:dyDescent="0.25">
      <c r="F362"/>
      <c r="G362" s="5"/>
    </row>
    <row r="363" spans="6:7" x14ac:dyDescent="0.25">
      <c r="F363"/>
      <c r="G363" s="5"/>
    </row>
    <row r="364" spans="6:7" x14ac:dyDescent="0.25">
      <c r="F364"/>
      <c r="G364" s="5"/>
    </row>
    <row r="365" spans="6:7" x14ac:dyDescent="0.25">
      <c r="F365"/>
      <c r="G365" s="5"/>
    </row>
    <row r="366" spans="6:7" x14ac:dyDescent="0.25">
      <c r="F366"/>
      <c r="G366" s="5"/>
    </row>
    <row r="367" spans="6:7" x14ac:dyDescent="0.25">
      <c r="F367"/>
      <c r="G367" s="5"/>
    </row>
    <row r="368" spans="6:7" x14ac:dyDescent="0.25">
      <c r="F368"/>
      <c r="G368" s="5"/>
    </row>
    <row r="369" spans="6:7" x14ac:dyDescent="0.25">
      <c r="F369"/>
      <c r="G369" s="5"/>
    </row>
    <row r="370" spans="6:7" x14ac:dyDescent="0.25">
      <c r="F370"/>
      <c r="G370" s="5"/>
    </row>
    <row r="371" spans="6:7" x14ac:dyDescent="0.25">
      <c r="F371"/>
      <c r="G371" s="5"/>
    </row>
    <row r="372" spans="6:7" x14ac:dyDescent="0.25">
      <c r="F372"/>
      <c r="G372" s="5"/>
    </row>
    <row r="373" spans="6:7" x14ac:dyDescent="0.25">
      <c r="F373"/>
      <c r="G373" s="5"/>
    </row>
    <row r="374" spans="6:7" x14ac:dyDescent="0.25">
      <c r="F374"/>
      <c r="G374" s="5"/>
    </row>
    <row r="375" spans="6:7" x14ac:dyDescent="0.25">
      <c r="F375"/>
      <c r="G375" s="5"/>
    </row>
    <row r="376" spans="6:7" x14ac:dyDescent="0.25">
      <c r="F376"/>
      <c r="G376" s="5"/>
    </row>
    <row r="377" spans="6:7" x14ac:dyDescent="0.25">
      <c r="F377"/>
      <c r="G377" s="5"/>
    </row>
    <row r="378" spans="6:7" x14ac:dyDescent="0.25">
      <c r="F378"/>
      <c r="G378" s="5"/>
    </row>
    <row r="379" spans="6:7" x14ac:dyDescent="0.25">
      <c r="F379"/>
      <c r="G379" s="5"/>
    </row>
    <row r="380" spans="6:7" x14ac:dyDescent="0.25">
      <c r="F380"/>
      <c r="G380" s="5"/>
    </row>
    <row r="381" spans="6:7" x14ac:dyDescent="0.25">
      <c r="F381"/>
      <c r="G381" s="5"/>
    </row>
    <row r="382" spans="6:7" x14ac:dyDescent="0.25">
      <c r="F382"/>
      <c r="G382" s="5"/>
    </row>
    <row r="383" spans="6:7" x14ac:dyDescent="0.25">
      <c r="F383"/>
      <c r="G383" s="5"/>
    </row>
    <row r="384" spans="6:7" x14ac:dyDescent="0.25">
      <c r="F384"/>
      <c r="G384" s="5"/>
    </row>
    <row r="385" spans="6:7" x14ac:dyDescent="0.25">
      <c r="F385"/>
      <c r="G385" s="5"/>
    </row>
    <row r="386" spans="6:7" x14ac:dyDescent="0.25">
      <c r="F386"/>
      <c r="G386" s="5"/>
    </row>
    <row r="387" spans="6:7" x14ac:dyDescent="0.25">
      <c r="F387"/>
      <c r="G387" s="5"/>
    </row>
    <row r="388" spans="6:7" x14ac:dyDescent="0.25">
      <c r="F388"/>
      <c r="G388" s="5"/>
    </row>
    <row r="389" spans="6:7" x14ac:dyDescent="0.25">
      <c r="F389"/>
      <c r="G389" s="5"/>
    </row>
    <row r="390" spans="6:7" x14ac:dyDescent="0.25">
      <c r="F390"/>
      <c r="G390" s="5"/>
    </row>
    <row r="391" spans="6:7" x14ac:dyDescent="0.25">
      <c r="F391"/>
      <c r="G391" s="5"/>
    </row>
    <row r="392" spans="6:7" x14ac:dyDescent="0.25">
      <c r="F392"/>
      <c r="G392" s="5"/>
    </row>
    <row r="393" spans="6:7" x14ac:dyDescent="0.25">
      <c r="F393"/>
      <c r="G393" s="5"/>
    </row>
    <row r="394" spans="6:7" x14ac:dyDescent="0.25">
      <c r="F394"/>
      <c r="G394" s="5"/>
    </row>
    <row r="395" spans="6:7" x14ac:dyDescent="0.25">
      <c r="F395"/>
      <c r="G395" s="5"/>
    </row>
    <row r="396" spans="6:7" x14ac:dyDescent="0.25">
      <c r="F396"/>
      <c r="G396" s="5"/>
    </row>
    <row r="397" spans="6:7" x14ac:dyDescent="0.25">
      <c r="F397"/>
      <c r="G397" s="5"/>
    </row>
    <row r="398" spans="6:7" x14ac:dyDescent="0.25">
      <c r="F398"/>
      <c r="G398" s="5"/>
    </row>
    <row r="399" spans="6:7" x14ac:dyDescent="0.25">
      <c r="F399"/>
      <c r="G399" s="5"/>
    </row>
    <row r="400" spans="6:7" x14ac:dyDescent="0.25">
      <c r="F400"/>
      <c r="G400" s="5"/>
    </row>
    <row r="401" spans="6:7" x14ac:dyDescent="0.25">
      <c r="F401"/>
      <c r="G401" s="5"/>
    </row>
    <row r="402" spans="6:7" x14ac:dyDescent="0.25">
      <c r="F402"/>
      <c r="G402" s="5"/>
    </row>
    <row r="403" spans="6:7" x14ac:dyDescent="0.25">
      <c r="F403"/>
      <c r="G403" s="5"/>
    </row>
    <row r="404" spans="6:7" x14ac:dyDescent="0.25">
      <c r="F404"/>
      <c r="G404" s="5"/>
    </row>
    <row r="405" spans="6:7" x14ac:dyDescent="0.25">
      <c r="F405"/>
      <c r="G405" s="5"/>
    </row>
    <row r="406" spans="6:7" x14ac:dyDescent="0.25">
      <c r="F406"/>
      <c r="G406" s="5"/>
    </row>
    <row r="407" spans="6:7" x14ac:dyDescent="0.25">
      <c r="F407"/>
      <c r="G407" s="5"/>
    </row>
    <row r="408" spans="6:7" x14ac:dyDescent="0.25">
      <c r="F408"/>
      <c r="G408" s="5"/>
    </row>
    <row r="409" spans="6:7" x14ac:dyDescent="0.25">
      <c r="F409"/>
      <c r="G409" s="5"/>
    </row>
    <row r="410" spans="6:7" x14ac:dyDescent="0.25">
      <c r="F410"/>
      <c r="G410" s="5"/>
    </row>
    <row r="411" spans="6:7" x14ac:dyDescent="0.25">
      <c r="F411"/>
      <c r="G411" s="5"/>
    </row>
    <row r="412" spans="6:7" x14ac:dyDescent="0.25">
      <c r="F412"/>
      <c r="G412" s="5"/>
    </row>
    <row r="413" spans="6:7" x14ac:dyDescent="0.25">
      <c r="F413"/>
      <c r="G413" s="5"/>
    </row>
    <row r="414" spans="6:7" x14ac:dyDescent="0.25">
      <c r="G414" s="5"/>
    </row>
    <row r="415" spans="6:7" x14ac:dyDescent="0.25">
      <c r="G415" s="5"/>
    </row>
    <row r="416" spans="6:7" x14ac:dyDescent="0.25">
      <c r="G416" s="5"/>
    </row>
    <row r="417" spans="7:7" x14ac:dyDescent="0.25">
      <c r="G417" s="5"/>
    </row>
    <row r="418" spans="7:7" x14ac:dyDescent="0.25">
      <c r="G418" s="5"/>
    </row>
    <row r="419" spans="7:7" x14ac:dyDescent="0.25">
      <c r="G419" s="5"/>
    </row>
    <row r="420" spans="7:7" x14ac:dyDescent="0.25">
      <c r="G420" s="5"/>
    </row>
    <row r="421" spans="7:7" x14ac:dyDescent="0.25">
      <c r="G421" s="5"/>
    </row>
    <row r="422" spans="7:7" x14ac:dyDescent="0.25">
      <c r="G422" s="5"/>
    </row>
    <row r="423" spans="7:7" x14ac:dyDescent="0.25">
      <c r="G423" s="5"/>
    </row>
    <row r="424" spans="7:7" x14ac:dyDescent="0.25">
      <c r="G424" s="5"/>
    </row>
    <row r="425" spans="7:7" x14ac:dyDescent="0.25">
      <c r="G425" s="5"/>
    </row>
    <row r="426" spans="7:7" x14ac:dyDescent="0.25">
      <c r="G426" s="5"/>
    </row>
    <row r="427" spans="7:7" x14ac:dyDescent="0.25">
      <c r="G427" s="5"/>
    </row>
    <row r="428" spans="7:7" x14ac:dyDescent="0.25">
      <c r="G428" s="5"/>
    </row>
    <row r="429" spans="7:7" x14ac:dyDescent="0.25">
      <c r="G429" s="5"/>
    </row>
    <row r="430" spans="7:7" x14ac:dyDescent="0.25">
      <c r="G430" s="5"/>
    </row>
    <row r="431" spans="7:7" x14ac:dyDescent="0.25">
      <c r="G431" s="5"/>
    </row>
    <row r="432" spans="7:7" x14ac:dyDescent="0.25">
      <c r="G432" s="5"/>
    </row>
    <row r="433" spans="7:7" x14ac:dyDescent="0.25">
      <c r="G433" s="5"/>
    </row>
    <row r="434" spans="7:7" x14ac:dyDescent="0.25">
      <c r="G434" s="5"/>
    </row>
    <row r="435" spans="7:7" x14ac:dyDescent="0.25">
      <c r="G435" s="5"/>
    </row>
    <row r="436" spans="7:7" x14ac:dyDescent="0.25">
      <c r="G436" s="5"/>
    </row>
    <row r="437" spans="7:7" x14ac:dyDescent="0.25">
      <c r="G437" s="5"/>
    </row>
    <row r="438" spans="7:7" x14ac:dyDescent="0.25">
      <c r="G438" s="5"/>
    </row>
    <row r="439" spans="7:7" x14ac:dyDescent="0.25">
      <c r="G439" s="5"/>
    </row>
    <row r="440" spans="7:7" x14ac:dyDescent="0.25">
      <c r="G440" s="5"/>
    </row>
    <row r="441" spans="7:7" x14ac:dyDescent="0.25">
      <c r="G441" s="5"/>
    </row>
    <row r="442" spans="7:7" x14ac:dyDescent="0.25">
      <c r="G442" s="5"/>
    </row>
    <row r="443" spans="7:7" x14ac:dyDescent="0.25">
      <c r="G443" s="5"/>
    </row>
    <row r="444" spans="7:7" x14ac:dyDescent="0.25">
      <c r="G444" s="5"/>
    </row>
    <row r="445" spans="7:7" x14ac:dyDescent="0.25">
      <c r="G445" s="5"/>
    </row>
    <row r="446" spans="7:7" x14ac:dyDescent="0.25">
      <c r="G446" s="5"/>
    </row>
    <row r="447" spans="7:7" x14ac:dyDescent="0.25">
      <c r="G447" s="5"/>
    </row>
    <row r="448" spans="7:7" x14ac:dyDescent="0.25">
      <c r="G448" s="5"/>
    </row>
    <row r="449" spans="7:7" x14ac:dyDescent="0.25">
      <c r="G449" s="5"/>
    </row>
    <row r="450" spans="7:7" x14ac:dyDescent="0.25">
      <c r="G450" s="5"/>
    </row>
    <row r="451" spans="7:7" x14ac:dyDescent="0.25">
      <c r="G451" s="5"/>
    </row>
    <row r="452" spans="7:7" x14ac:dyDescent="0.25">
      <c r="G452" s="5"/>
    </row>
    <row r="453" spans="7:7" x14ac:dyDescent="0.25">
      <c r="G453" s="5"/>
    </row>
    <row r="454" spans="7:7" x14ac:dyDescent="0.25">
      <c r="G454" s="5"/>
    </row>
    <row r="455" spans="7:7" x14ac:dyDescent="0.25">
      <c r="G455" s="5"/>
    </row>
    <row r="456" spans="7:7" x14ac:dyDescent="0.25">
      <c r="G456" s="5"/>
    </row>
    <row r="457" spans="7:7" x14ac:dyDescent="0.25">
      <c r="G457" s="5"/>
    </row>
    <row r="458" spans="7:7" x14ac:dyDescent="0.25">
      <c r="G458" s="5"/>
    </row>
    <row r="459" spans="7:7" x14ac:dyDescent="0.25">
      <c r="G459" s="5"/>
    </row>
    <row r="460" spans="7:7" x14ac:dyDescent="0.25">
      <c r="G460" s="5"/>
    </row>
    <row r="461" spans="7:7" x14ac:dyDescent="0.25">
      <c r="G461" s="5"/>
    </row>
    <row r="462" spans="7:7" x14ac:dyDescent="0.25">
      <c r="G462" s="5"/>
    </row>
    <row r="463" spans="7:7" x14ac:dyDescent="0.25">
      <c r="G463" s="5"/>
    </row>
    <row r="464" spans="7:7" x14ac:dyDescent="0.25">
      <c r="G464" s="5"/>
    </row>
    <row r="465" spans="7:7" x14ac:dyDescent="0.25">
      <c r="G465" s="5"/>
    </row>
    <row r="466" spans="7:7" x14ac:dyDescent="0.25">
      <c r="G466" s="5"/>
    </row>
    <row r="467" spans="7:7" x14ac:dyDescent="0.25">
      <c r="G467" s="5"/>
    </row>
    <row r="468" spans="7:7" x14ac:dyDescent="0.25">
      <c r="G468" s="5"/>
    </row>
    <row r="469" spans="7:7" x14ac:dyDescent="0.25">
      <c r="G469" s="5"/>
    </row>
    <row r="470" spans="7:7" x14ac:dyDescent="0.25">
      <c r="G470" s="5"/>
    </row>
    <row r="471" spans="7:7" x14ac:dyDescent="0.25">
      <c r="G471" s="5"/>
    </row>
    <row r="472" spans="7:7" x14ac:dyDescent="0.25">
      <c r="G472" s="5"/>
    </row>
    <row r="473" spans="7:7" x14ac:dyDescent="0.25">
      <c r="G473" s="5"/>
    </row>
    <row r="474" spans="7:7" x14ac:dyDescent="0.25">
      <c r="G474" s="5"/>
    </row>
    <row r="475" spans="7:7" x14ac:dyDescent="0.25">
      <c r="G475" s="5"/>
    </row>
    <row r="476" spans="7:7" x14ac:dyDescent="0.25">
      <c r="G476" s="5"/>
    </row>
    <row r="477" spans="7:7" x14ac:dyDescent="0.25">
      <c r="G477" s="5"/>
    </row>
    <row r="478" spans="7:7" x14ac:dyDescent="0.25">
      <c r="G478" s="5"/>
    </row>
    <row r="479" spans="7:7" x14ac:dyDescent="0.25">
      <c r="G479" s="5"/>
    </row>
    <row r="480" spans="7:7" x14ac:dyDescent="0.25">
      <c r="G480" s="5"/>
    </row>
    <row r="481" spans="7:7" x14ac:dyDescent="0.25">
      <c r="G481" s="5"/>
    </row>
    <row r="482" spans="7:7" x14ac:dyDescent="0.25">
      <c r="G482" s="5"/>
    </row>
    <row r="483" spans="7:7" x14ac:dyDescent="0.25">
      <c r="G483" s="5"/>
    </row>
    <row r="484" spans="7:7" x14ac:dyDescent="0.25">
      <c r="G484" s="5"/>
    </row>
    <row r="485" spans="7:7" x14ac:dyDescent="0.25">
      <c r="G485" s="5"/>
    </row>
    <row r="486" spans="7:7" x14ac:dyDescent="0.25">
      <c r="G486" s="5"/>
    </row>
    <row r="487" spans="7:7" x14ac:dyDescent="0.25">
      <c r="G487" s="5"/>
    </row>
    <row r="488" spans="7:7" x14ac:dyDescent="0.25">
      <c r="G488" s="5"/>
    </row>
    <row r="489" spans="7:7" x14ac:dyDescent="0.25">
      <c r="G489" s="5"/>
    </row>
    <row r="490" spans="7:7" x14ac:dyDescent="0.25">
      <c r="G490" s="5"/>
    </row>
    <row r="491" spans="7:7" x14ac:dyDescent="0.25">
      <c r="G491" s="5"/>
    </row>
    <row r="492" spans="7:7" x14ac:dyDescent="0.25">
      <c r="G492" s="5"/>
    </row>
    <row r="493" spans="7:7" x14ac:dyDescent="0.25">
      <c r="G493" s="5"/>
    </row>
    <row r="494" spans="7:7" x14ac:dyDescent="0.25">
      <c r="G494" s="5"/>
    </row>
    <row r="495" spans="7:7" x14ac:dyDescent="0.25">
      <c r="G495" s="5"/>
    </row>
    <row r="496" spans="7:7" x14ac:dyDescent="0.25">
      <c r="G496" s="5"/>
    </row>
    <row r="497" spans="7:7" x14ac:dyDescent="0.25">
      <c r="G497" s="5"/>
    </row>
    <row r="498" spans="7:7" x14ac:dyDescent="0.25">
      <c r="G498" s="5"/>
    </row>
    <row r="499" spans="7:7" x14ac:dyDescent="0.25">
      <c r="G499" s="5"/>
    </row>
    <row r="500" spans="7:7" x14ac:dyDescent="0.25">
      <c r="G500" s="5"/>
    </row>
    <row r="501" spans="7:7" x14ac:dyDescent="0.25">
      <c r="G501" s="5"/>
    </row>
    <row r="502" spans="7:7" x14ac:dyDescent="0.25">
      <c r="G502" s="5"/>
    </row>
    <row r="503" spans="7:7" x14ac:dyDescent="0.25">
      <c r="G503" s="5"/>
    </row>
    <row r="504" spans="7:7" x14ac:dyDescent="0.25">
      <c r="G504" s="5"/>
    </row>
    <row r="505" spans="7:7" x14ac:dyDescent="0.25">
      <c r="G505" s="5"/>
    </row>
    <row r="506" spans="7:7" x14ac:dyDescent="0.25">
      <c r="G506" s="5"/>
    </row>
    <row r="507" spans="7:7" x14ac:dyDescent="0.25">
      <c r="G507" s="5"/>
    </row>
    <row r="508" spans="7:7" x14ac:dyDescent="0.25">
      <c r="G508" s="5"/>
    </row>
    <row r="509" spans="7:7" x14ac:dyDescent="0.25">
      <c r="G509" s="5"/>
    </row>
    <row r="510" spans="7:7" x14ac:dyDescent="0.25">
      <c r="G510" s="5"/>
    </row>
    <row r="511" spans="7:7" x14ac:dyDescent="0.25">
      <c r="G511" s="5"/>
    </row>
    <row r="512" spans="7:7" x14ac:dyDescent="0.25">
      <c r="G512" s="5"/>
    </row>
    <row r="513" spans="7:7" x14ac:dyDescent="0.25">
      <c r="G513" s="5"/>
    </row>
    <row r="514" spans="7:7" x14ac:dyDescent="0.25">
      <c r="G514" s="5"/>
    </row>
    <row r="515" spans="7:7" x14ac:dyDescent="0.25">
      <c r="G515" s="5"/>
    </row>
    <row r="516" spans="7:7" x14ac:dyDescent="0.25">
      <c r="G516" s="5"/>
    </row>
    <row r="517" spans="7:7" x14ac:dyDescent="0.25">
      <c r="G517" s="5"/>
    </row>
    <row r="518" spans="7:7" x14ac:dyDescent="0.25">
      <c r="G518" s="5"/>
    </row>
    <row r="519" spans="7:7" x14ac:dyDescent="0.25">
      <c r="G519" s="5"/>
    </row>
    <row r="520" spans="7:7" x14ac:dyDescent="0.25">
      <c r="G520" s="5"/>
    </row>
    <row r="521" spans="7:7" x14ac:dyDescent="0.25">
      <c r="G521" s="5"/>
    </row>
    <row r="522" spans="7:7" x14ac:dyDescent="0.25">
      <c r="G522" s="5"/>
    </row>
    <row r="523" spans="7:7" x14ac:dyDescent="0.25">
      <c r="G523" s="5"/>
    </row>
    <row r="524" spans="7:7" x14ac:dyDescent="0.25">
      <c r="G524" s="5"/>
    </row>
    <row r="525" spans="7:7" x14ac:dyDescent="0.25">
      <c r="G525" s="5"/>
    </row>
    <row r="526" spans="7:7" x14ac:dyDescent="0.25">
      <c r="G526" s="5"/>
    </row>
    <row r="527" spans="7:7" x14ac:dyDescent="0.25">
      <c r="G527" s="5"/>
    </row>
    <row r="528" spans="7:7" x14ac:dyDescent="0.25">
      <c r="G528" s="5"/>
    </row>
    <row r="529" spans="7:7" x14ac:dyDescent="0.25">
      <c r="G529" s="5"/>
    </row>
    <row r="530" spans="7:7" x14ac:dyDescent="0.25">
      <c r="G530" s="5"/>
    </row>
    <row r="531" spans="7:7" x14ac:dyDescent="0.25">
      <c r="G531" s="5"/>
    </row>
    <row r="532" spans="7:7" x14ac:dyDescent="0.25">
      <c r="G532" s="5"/>
    </row>
    <row r="533" spans="7:7" x14ac:dyDescent="0.25">
      <c r="G533" s="5"/>
    </row>
    <row r="534" spans="7:7" x14ac:dyDescent="0.25">
      <c r="G534" s="5"/>
    </row>
    <row r="535" spans="7:7" x14ac:dyDescent="0.25">
      <c r="G535" s="5"/>
    </row>
    <row r="536" spans="7:7" x14ac:dyDescent="0.25">
      <c r="G536" s="5"/>
    </row>
    <row r="537" spans="7:7" x14ac:dyDescent="0.25">
      <c r="G537" s="5"/>
    </row>
    <row r="538" spans="7:7" x14ac:dyDescent="0.25">
      <c r="G538" s="5"/>
    </row>
    <row r="539" spans="7:7" x14ac:dyDescent="0.25">
      <c r="G539" s="5"/>
    </row>
    <row r="540" spans="7:7" x14ac:dyDescent="0.25">
      <c r="G540" s="5"/>
    </row>
    <row r="541" spans="7:7" x14ac:dyDescent="0.25">
      <c r="G541" s="5"/>
    </row>
    <row r="542" spans="7:7" x14ac:dyDescent="0.25">
      <c r="G542" s="5"/>
    </row>
    <row r="543" spans="7:7" x14ac:dyDescent="0.25">
      <c r="G543" s="5"/>
    </row>
    <row r="544" spans="7:7" x14ac:dyDescent="0.25">
      <c r="G544" s="5"/>
    </row>
    <row r="545" spans="7:7" x14ac:dyDescent="0.25">
      <c r="G545" s="5"/>
    </row>
    <row r="546" spans="7:7" x14ac:dyDescent="0.25">
      <c r="G546" s="5"/>
    </row>
    <row r="547" spans="7:7" x14ac:dyDescent="0.25">
      <c r="G547" s="5"/>
    </row>
    <row r="548" spans="7:7" x14ac:dyDescent="0.25">
      <c r="G548" s="5"/>
    </row>
    <row r="549" spans="7:7" x14ac:dyDescent="0.25">
      <c r="G549" s="5"/>
    </row>
    <row r="550" spans="7:7" x14ac:dyDescent="0.25">
      <c r="G550" s="5"/>
    </row>
    <row r="551" spans="7:7" x14ac:dyDescent="0.25">
      <c r="G551" s="5"/>
    </row>
    <row r="552" spans="7:7" x14ac:dyDescent="0.25">
      <c r="G552" s="5"/>
    </row>
    <row r="553" spans="7:7" x14ac:dyDescent="0.25">
      <c r="G553" s="5"/>
    </row>
    <row r="554" spans="7:7" x14ac:dyDescent="0.25">
      <c r="G554" s="5"/>
    </row>
    <row r="555" spans="7:7" x14ac:dyDescent="0.25">
      <c r="G555" s="5"/>
    </row>
    <row r="556" spans="7:7" x14ac:dyDescent="0.25">
      <c r="G556" s="5"/>
    </row>
    <row r="557" spans="7:7" x14ac:dyDescent="0.25">
      <c r="G557" s="5"/>
    </row>
    <row r="558" spans="7:7" x14ac:dyDescent="0.25">
      <c r="G558" s="5"/>
    </row>
    <row r="559" spans="7:7" x14ac:dyDescent="0.25">
      <c r="G559" s="5"/>
    </row>
    <row r="560" spans="7:7" x14ac:dyDescent="0.25">
      <c r="G560" s="5"/>
    </row>
    <row r="561" spans="7:7" x14ac:dyDescent="0.25">
      <c r="G561" s="5"/>
    </row>
    <row r="562" spans="7:7" x14ac:dyDescent="0.25">
      <c r="G562" s="5"/>
    </row>
    <row r="563" spans="7:7" x14ac:dyDescent="0.25">
      <c r="G563" s="5"/>
    </row>
    <row r="564" spans="7:7" x14ac:dyDescent="0.25">
      <c r="G564" s="5"/>
    </row>
    <row r="565" spans="7:7" x14ac:dyDescent="0.25">
      <c r="G565" s="5"/>
    </row>
    <row r="566" spans="7:7" x14ac:dyDescent="0.25">
      <c r="G566" s="5"/>
    </row>
    <row r="567" spans="7:7" x14ac:dyDescent="0.25">
      <c r="G567" s="5"/>
    </row>
    <row r="568" spans="7:7" x14ac:dyDescent="0.25">
      <c r="G568" s="5"/>
    </row>
    <row r="569" spans="7:7" x14ac:dyDescent="0.25">
      <c r="G569" s="5"/>
    </row>
    <row r="570" spans="7:7" x14ac:dyDescent="0.25">
      <c r="G570" s="5"/>
    </row>
    <row r="571" spans="7:7" x14ac:dyDescent="0.25">
      <c r="G571" s="5"/>
    </row>
    <row r="572" spans="7:7" x14ac:dyDescent="0.25">
      <c r="G572" s="5"/>
    </row>
    <row r="573" spans="7:7" x14ac:dyDescent="0.25">
      <c r="G573" s="5"/>
    </row>
    <row r="574" spans="7:7" x14ac:dyDescent="0.25">
      <c r="G574" s="5"/>
    </row>
    <row r="575" spans="7:7" x14ac:dyDescent="0.25">
      <c r="G575" s="5"/>
    </row>
    <row r="576" spans="7:7" x14ac:dyDescent="0.25">
      <c r="G576" s="5"/>
    </row>
    <row r="577" spans="7:7" x14ac:dyDescent="0.25">
      <c r="G577" s="5"/>
    </row>
    <row r="578" spans="7:7" x14ac:dyDescent="0.25">
      <c r="G578" s="5"/>
    </row>
    <row r="579" spans="7:7" x14ac:dyDescent="0.25">
      <c r="G579" s="5"/>
    </row>
    <row r="580" spans="7:7" x14ac:dyDescent="0.25">
      <c r="G580" s="5"/>
    </row>
    <row r="581" spans="7:7" x14ac:dyDescent="0.25">
      <c r="G581" s="5"/>
    </row>
    <row r="582" spans="7:7" x14ac:dyDescent="0.25">
      <c r="G582" s="5"/>
    </row>
    <row r="583" spans="7:7" x14ac:dyDescent="0.25">
      <c r="G583" s="5"/>
    </row>
    <row r="584" spans="7:7" x14ac:dyDescent="0.25">
      <c r="G584" s="5"/>
    </row>
    <row r="585" spans="7:7" x14ac:dyDescent="0.25">
      <c r="G585" s="5"/>
    </row>
    <row r="586" spans="7:7" x14ac:dyDescent="0.25">
      <c r="G586" s="5"/>
    </row>
    <row r="587" spans="7:7" x14ac:dyDescent="0.25">
      <c r="G587" s="5"/>
    </row>
    <row r="588" spans="7:7" x14ac:dyDescent="0.25">
      <c r="G588" s="5"/>
    </row>
    <row r="589" spans="7:7" x14ac:dyDescent="0.25">
      <c r="G589" s="5"/>
    </row>
    <row r="590" spans="7:7" x14ac:dyDescent="0.25">
      <c r="G590" s="5"/>
    </row>
    <row r="591" spans="7:7" x14ac:dyDescent="0.25">
      <c r="G591" s="5"/>
    </row>
    <row r="592" spans="7:7" x14ac:dyDescent="0.25">
      <c r="G592" s="5"/>
    </row>
    <row r="593" spans="7:7" x14ac:dyDescent="0.25">
      <c r="G593" s="5"/>
    </row>
    <row r="594" spans="7:7" x14ac:dyDescent="0.25">
      <c r="G594" s="5"/>
    </row>
    <row r="595" spans="7:7" x14ac:dyDescent="0.25">
      <c r="G595" s="5"/>
    </row>
    <row r="596" spans="7:7" x14ac:dyDescent="0.25">
      <c r="G596" s="5"/>
    </row>
    <row r="597" spans="7:7" x14ac:dyDescent="0.25">
      <c r="G597" s="5"/>
    </row>
    <row r="598" spans="7:7" x14ac:dyDescent="0.25">
      <c r="G598" s="5"/>
    </row>
    <row r="599" spans="7:7" x14ac:dyDescent="0.25">
      <c r="G599" s="5"/>
    </row>
    <row r="600" spans="7:7" x14ac:dyDescent="0.25">
      <c r="G600" s="5"/>
    </row>
    <row r="601" spans="7:7" x14ac:dyDescent="0.25">
      <c r="G601" s="5"/>
    </row>
    <row r="602" spans="7:7" x14ac:dyDescent="0.25">
      <c r="G602" s="5"/>
    </row>
    <row r="603" spans="7:7" x14ac:dyDescent="0.25">
      <c r="G603" s="5"/>
    </row>
    <row r="604" spans="7:7" x14ac:dyDescent="0.25">
      <c r="G604" s="5"/>
    </row>
    <row r="605" spans="7:7" x14ac:dyDescent="0.25">
      <c r="G605" s="5"/>
    </row>
    <row r="606" spans="7:7" x14ac:dyDescent="0.25">
      <c r="G606" s="5"/>
    </row>
    <row r="607" spans="7:7" x14ac:dyDescent="0.25">
      <c r="G607" s="5"/>
    </row>
    <row r="608" spans="7:7" x14ac:dyDescent="0.25">
      <c r="G608" s="5"/>
    </row>
    <row r="609" spans="7:7" x14ac:dyDescent="0.25">
      <c r="G609" s="5"/>
    </row>
    <row r="610" spans="7:7" x14ac:dyDescent="0.25">
      <c r="G610" s="5"/>
    </row>
    <row r="611" spans="7:7" x14ac:dyDescent="0.25">
      <c r="G611" s="5"/>
    </row>
    <row r="612" spans="7:7" x14ac:dyDescent="0.25">
      <c r="G612" s="5"/>
    </row>
    <row r="613" spans="7:7" x14ac:dyDescent="0.25">
      <c r="G613" s="5"/>
    </row>
    <row r="614" spans="7:7" x14ac:dyDescent="0.25">
      <c r="G614" s="5"/>
    </row>
    <row r="615" spans="7:7" x14ac:dyDescent="0.25">
      <c r="G615" s="5"/>
    </row>
    <row r="616" spans="7:7" x14ac:dyDescent="0.25">
      <c r="G616" s="5"/>
    </row>
    <row r="617" spans="7:7" x14ac:dyDescent="0.25">
      <c r="G617" s="5"/>
    </row>
    <row r="618" spans="7:7" x14ac:dyDescent="0.25">
      <c r="G618" s="5"/>
    </row>
    <row r="619" spans="7:7" x14ac:dyDescent="0.25">
      <c r="G619" s="5"/>
    </row>
    <row r="620" spans="7:7" x14ac:dyDescent="0.25">
      <c r="G620" s="5"/>
    </row>
    <row r="621" spans="7:7" x14ac:dyDescent="0.25">
      <c r="G621" s="5"/>
    </row>
    <row r="622" spans="7:7" x14ac:dyDescent="0.25">
      <c r="G622" s="5"/>
    </row>
    <row r="623" spans="7:7" x14ac:dyDescent="0.25">
      <c r="G623" s="5"/>
    </row>
    <row r="624" spans="7:7" x14ac:dyDescent="0.25">
      <c r="G624" s="5"/>
    </row>
    <row r="625" spans="7:7" x14ac:dyDescent="0.25">
      <c r="G625" s="5"/>
    </row>
    <row r="626" spans="7:7" x14ac:dyDescent="0.25">
      <c r="G626" s="5"/>
    </row>
    <row r="627" spans="7:7" x14ac:dyDescent="0.25">
      <c r="G627" s="5"/>
    </row>
    <row r="628" spans="7:7" x14ac:dyDescent="0.25">
      <c r="G628" s="5"/>
    </row>
    <row r="629" spans="7:7" x14ac:dyDescent="0.25">
      <c r="G629" s="5"/>
    </row>
    <row r="630" spans="7:7" x14ac:dyDescent="0.25">
      <c r="G630" s="5"/>
    </row>
    <row r="631" spans="7:7" x14ac:dyDescent="0.25">
      <c r="G631" s="5"/>
    </row>
    <row r="632" spans="7:7" x14ac:dyDescent="0.25">
      <c r="G632" s="5"/>
    </row>
    <row r="633" spans="7:7" x14ac:dyDescent="0.25">
      <c r="G633" s="5"/>
    </row>
    <row r="634" spans="7:7" x14ac:dyDescent="0.25">
      <c r="G634" s="5"/>
    </row>
    <row r="635" spans="7:7" x14ac:dyDescent="0.25">
      <c r="G635" s="5"/>
    </row>
    <row r="636" spans="7:7" x14ac:dyDescent="0.25">
      <c r="G636" s="5"/>
    </row>
    <row r="637" spans="7:7" x14ac:dyDescent="0.25">
      <c r="G637" s="5"/>
    </row>
    <row r="638" spans="7:7" x14ac:dyDescent="0.25">
      <c r="G638" s="5"/>
    </row>
    <row r="639" spans="7:7" x14ac:dyDescent="0.25">
      <c r="G639" s="5"/>
    </row>
    <row r="640" spans="7:7" x14ac:dyDescent="0.25">
      <c r="G640" s="5"/>
    </row>
    <row r="641" spans="7:7" x14ac:dyDescent="0.25">
      <c r="G641" s="5"/>
    </row>
    <row r="642" spans="7:7" x14ac:dyDescent="0.25">
      <c r="G642" s="5"/>
    </row>
    <row r="643" spans="7:7" x14ac:dyDescent="0.25">
      <c r="G643" s="5"/>
    </row>
    <row r="644" spans="7:7" x14ac:dyDescent="0.25">
      <c r="G644" s="5"/>
    </row>
    <row r="645" spans="7:7" x14ac:dyDescent="0.25">
      <c r="G645" s="5"/>
    </row>
    <row r="646" spans="7:7" x14ac:dyDescent="0.25">
      <c r="G646" s="5"/>
    </row>
    <row r="647" spans="7:7" x14ac:dyDescent="0.25">
      <c r="G647" s="5"/>
    </row>
    <row r="648" spans="7:7" x14ac:dyDescent="0.25">
      <c r="G648" s="5"/>
    </row>
    <row r="649" spans="7:7" x14ac:dyDescent="0.25">
      <c r="G649" s="5"/>
    </row>
    <row r="650" spans="7:7" x14ac:dyDescent="0.25">
      <c r="G650" s="5"/>
    </row>
    <row r="651" spans="7:7" x14ac:dyDescent="0.25">
      <c r="G651" s="5"/>
    </row>
    <row r="652" spans="7:7" x14ac:dyDescent="0.25">
      <c r="G652" s="5"/>
    </row>
    <row r="653" spans="7:7" x14ac:dyDescent="0.25">
      <c r="G653" s="5"/>
    </row>
    <row r="654" spans="7:7" x14ac:dyDescent="0.25">
      <c r="G654" s="5"/>
    </row>
    <row r="655" spans="7:7" x14ac:dyDescent="0.25">
      <c r="G655" s="5"/>
    </row>
    <row r="656" spans="7:7" x14ac:dyDescent="0.25">
      <c r="G656" s="5"/>
    </row>
    <row r="657" spans="7:7" x14ac:dyDescent="0.25">
      <c r="G657" s="5"/>
    </row>
    <row r="658" spans="7:7" x14ac:dyDescent="0.25">
      <c r="G658" s="5"/>
    </row>
    <row r="659" spans="7:7" x14ac:dyDescent="0.25">
      <c r="G659" s="5"/>
    </row>
    <row r="660" spans="7:7" x14ac:dyDescent="0.25">
      <c r="G660" s="5"/>
    </row>
    <row r="661" spans="7:7" x14ac:dyDescent="0.25">
      <c r="G661" s="5"/>
    </row>
    <row r="662" spans="7:7" x14ac:dyDescent="0.25">
      <c r="G662" s="5"/>
    </row>
    <row r="663" spans="7:7" x14ac:dyDescent="0.25">
      <c r="G663" s="5"/>
    </row>
    <row r="664" spans="7:7" x14ac:dyDescent="0.25">
      <c r="G664" s="5"/>
    </row>
    <row r="665" spans="7:7" x14ac:dyDescent="0.25">
      <c r="G665" s="5"/>
    </row>
    <row r="666" spans="7:7" x14ac:dyDescent="0.25">
      <c r="G666" s="5"/>
    </row>
    <row r="667" spans="7:7" x14ac:dyDescent="0.25">
      <c r="G667" s="5"/>
    </row>
    <row r="668" spans="7:7" x14ac:dyDescent="0.25">
      <c r="G668" s="5"/>
    </row>
    <row r="669" spans="7:7" x14ac:dyDescent="0.25">
      <c r="G669" s="5"/>
    </row>
    <row r="670" spans="7:7" x14ac:dyDescent="0.25">
      <c r="G670" s="5"/>
    </row>
    <row r="671" spans="7:7" x14ac:dyDescent="0.25">
      <c r="G671" s="5"/>
    </row>
    <row r="672" spans="7:7" x14ac:dyDescent="0.25">
      <c r="G672" s="5"/>
    </row>
    <row r="673" spans="7:7" x14ac:dyDescent="0.25">
      <c r="G673" s="5"/>
    </row>
    <row r="674" spans="7:7" x14ac:dyDescent="0.25">
      <c r="G674" s="5"/>
    </row>
    <row r="675" spans="7:7" x14ac:dyDescent="0.25">
      <c r="G675" s="5"/>
    </row>
    <row r="676" spans="7:7" x14ac:dyDescent="0.25">
      <c r="G676" s="5"/>
    </row>
    <row r="677" spans="7:7" x14ac:dyDescent="0.25">
      <c r="G677" s="5"/>
    </row>
    <row r="678" spans="7:7" x14ac:dyDescent="0.25">
      <c r="G678" s="5"/>
    </row>
    <row r="679" spans="7:7" x14ac:dyDescent="0.25">
      <c r="G679" s="5"/>
    </row>
    <row r="680" spans="7:7" x14ac:dyDescent="0.25">
      <c r="G680" s="5"/>
    </row>
    <row r="681" spans="7:7" x14ac:dyDescent="0.25">
      <c r="G681" s="5"/>
    </row>
    <row r="682" spans="7:7" x14ac:dyDescent="0.25">
      <c r="G682" s="5"/>
    </row>
    <row r="683" spans="7:7" x14ac:dyDescent="0.25">
      <c r="G683" s="5"/>
    </row>
    <row r="684" spans="7:7" x14ac:dyDescent="0.25">
      <c r="G684" s="5"/>
    </row>
    <row r="685" spans="7:7" x14ac:dyDescent="0.25">
      <c r="G685" s="5"/>
    </row>
    <row r="686" spans="7:7" x14ac:dyDescent="0.25">
      <c r="G686" s="5"/>
    </row>
    <row r="687" spans="7:7" x14ac:dyDescent="0.25">
      <c r="G687" s="5"/>
    </row>
    <row r="688" spans="7:7" x14ac:dyDescent="0.25">
      <c r="G688" s="5"/>
    </row>
    <row r="689" spans="7:7" x14ac:dyDescent="0.25">
      <c r="G689" s="5"/>
    </row>
    <row r="690" spans="7:7" x14ac:dyDescent="0.25">
      <c r="G690" s="5"/>
    </row>
    <row r="691" spans="7:7" x14ac:dyDescent="0.25">
      <c r="G691" s="5"/>
    </row>
    <row r="692" spans="7:7" x14ac:dyDescent="0.25">
      <c r="G692" s="5"/>
    </row>
    <row r="693" spans="7:7" x14ac:dyDescent="0.25">
      <c r="G693" s="5"/>
    </row>
    <row r="694" spans="7:7" x14ac:dyDescent="0.25">
      <c r="G694" s="5"/>
    </row>
    <row r="695" spans="7:7" x14ac:dyDescent="0.25">
      <c r="G695" s="5"/>
    </row>
    <row r="696" spans="7:7" x14ac:dyDescent="0.25">
      <c r="G696" s="5"/>
    </row>
    <row r="697" spans="7:7" x14ac:dyDescent="0.25">
      <c r="G697" s="5"/>
    </row>
    <row r="698" spans="7:7" x14ac:dyDescent="0.25">
      <c r="G698" s="5"/>
    </row>
    <row r="699" spans="7:7" x14ac:dyDescent="0.25">
      <c r="G699" s="5"/>
    </row>
    <row r="700" spans="7:7" x14ac:dyDescent="0.25">
      <c r="G700" s="5"/>
    </row>
    <row r="701" spans="7:7" x14ac:dyDescent="0.25">
      <c r="G701" s="5"/>
    </row>
    <row r="702" spans="7:7" x14ac:dyDescent="0.25">
      <c r="G702" s="5"/>
    </row>
    <row r="703" spans="7:7" x14ac:dyDescent="0.25">
      <c r="G703" s="5"/>
    </row>
    <row r="704" spans="7:7" x14ac:dyDescent="0.25">
      <c r="G704" s="5"/>
    </row>
    <row r="705" spans="7:7" x14ac:dyDescent="0.25">
      <c r="G705" s="5"/>
    </row>
    <row r="706" spans="7:7" x14ac:dyDescent="0.25">
      <c r="G706" s="5"/>
    </row>
    <row r="707" spans="7:7" x14ac:dyDescent="0.25">
      <c r="G707" s="5"/>
    </row>
    <row r="708" spans="7:7" x14ac:dyDescent="0.25">
      <c r="G708" s="5"/>
    </row>
    <row r="709" spans="7:7" x14ac:dyDescent="0.25">
      <c r="G709" s="5"/>
    </row>
    <row r="710" spans="7:7" x14ac:dyDescent="0.25">
      <c r="G710" s="5"/>
    </row>
    <row r="711" spans="7:7" x14ac:dyDescent="0.25">
      <c r="G711" s="5"/>
    </row>
    <row r="712" spans="7:7" x14ac:dyDescent="0.25">
      <c r="G712" s="5"/>
    </row>
    <row r="713" spans="7:7" x14ac:dyDescent="0.25">
      <c r="G713" s="5"/>
    </row>
    <row r="714" spans="7:7" x14ac:dyDescent="0.25">
      <c r="G714" s="5"/>
    </row>
    <row r="715" spans="7:7" x14ac:dyDescent="0.25">
      <c r="G715" s="5"/>
    </row>
    <row r="716" spans="7:7" x14ac:dyDescent="0.25">
      <c r="G716" s="5"/>
    </row>
    <row r="717" spans="7:7" x14ac:dyDescent="0.25">
      <c r="G717" s="5"/>
    </row>
    <row r="718" spans="7:7" x14ac:dyDescent="0.25">
      <c r="G718" s="5"/>
    </row>
    <row r="719" spans="7:7" x14ac:dyDescent="0.25">
      <c r="G719" s="5"/>
    </row>
    <row r="720" spans="7:7" x14ac:dyDescent="0.25">
      <c r="G720" s="5"/>
    </row>
    <row r="721" spans="7:7" x14ac:dyDescent="0.25">
      <c r="G721" s="5"/>
    </row>
    <row r="722" spans="7:7" x14ac:dyDescent="0.25">
      <c r="G722" s="5"/>
    </row>
    <row r="723" spans="7:7" x14ac:dyDescent="0.25">
      <c r="G723" s="5"/>
    </row>
    <row r="724" spans="7:7" x14ac:dyDescent="0.25">
      <c r="G724" s="5"/>
    </row>
    <row r="725" spans="7:7" x14ac:dyDescent="0.25">
      <c r="G725" s="5"/>
    </row>
    <row r="726" spans="7:7" x14ac:dyDescent="0.25">
      <c r="G726" s="5"/>
    </row>
    <row r="727" spans="7:7" x14ac:dyDescent="0.25">
      <c r="G727" s="5"/>
    </row>
    <row r="728" spans="7:7" x14ac:dyDescent="0.25">
      <c r="G728" s="5"/>
    </row>
    <row r="729" spans="7:7" x14ac:dyDescent="0.25">
      <c r="G729" s="5"/>
    </row>
    <row r="730" spans="7:7" x14ac:dyDescent="0.25">
      <c r="G730" s="5"/>
    </row>
    <row r="731" spans="7:7" x14ac:dyDescent="0.25">
      <c r="G731" s="5"/>
    </row>
    <row r="732" spans="7:7" x14ac:dyDescent="0.25">
      <c r="G732" s="5"/>
    </row>
    <row r="733" spans="7:7" x14ac:dyDescent="0.25">
      <c r="G733" s="5"/>
    </row>
    <row r="734" spans="7:7" x14ac:dyDescent="0.25">
      <c r="G734" s="5"/>
    </row>
    <row r="735" spans="7:7" x14ac:dyDescent="0.25">
      <c r="G735" s="5"/>
    </row>
    <row r="736" spans="7:7" x14ac:dyDescent="0.25">
      <c r="G736" s="5"/>
    </row>
    <row r="737" spans="7:7" x14ac:dyDescent="0.25">
      <c r="G737" s="5"/>
    </row>
    <row r="738" spans="7:7" x14ac:dyDescent="0.25">
      <c r="G738" s="5"/>
    </row>
    <row r="739" spans="7:7" x14ac:dyDescent="0.25">
      <c r="G739" s="5"/>
    </row>
    <row r="740" spans="7:7" x14ac:dyDescent="0.25">
      <c r="G740" s="5"/>
    </row>
    <row r="741" spans="7:7" x14ac:dyDescent="0.25">
      <c r="G741" s="5"/>
    </row>
    <row r="742" spans="7:7" x14ac:dyDescent="0.25">
      <c r="G742" s="5"/>
    </row>
    <row r="743" spans="7:7" x14ac:dyDescent="0.25">
      <c r="G743" s="5"/>
    </row>
    <row r="744" spans="7:7" x14ac:dyDescent="0.25">
      <c r="G744" s="5"/>
    </row>
    <row r="745" spans="7:7" x14ac:dyDescent="0.25">
      <c r="G745" s="5"/>
    </row>
    <row r="746" spans="7:7" x14ac:dyDescent="0.25">
      <c r="G746" s="5"/>
    </row>
    <row r="747" spans="7:7" x14ac:dyDescent="0.25">
      <c r="G747" s="5"/>
    </row>
    <row r="748" spans="7:7" x14ac:dyDescent="0.25">
      <c r="G748" s="5"/>
    </row>
    <row r="749" spans="7:7" x14ac:dyDescent="0.25">
      <c r="G749" s="5"/>
    </row>
    <row r="750" spans="7:7" x14ac:dyDescent="0.25">
      <c r="G750" s="5"/>
    </row>
    <row r="751" spans="7:7" x14ac:dyDescent="0.25">
      <c r="G751" s="5"/>
    </row>
    <row r="752" spans="7:7" x14ac:dyDescent="0.25">
      <c r="G752" s="5"/>
    </row>
    <row r="753" spans="7:7" x14ac:dyDescent="0.25">
      <c r="G753" s="5"/>
    </row>
    <row r="754" spans="7:7" x14ac:dyDescent="0.25">
      <c r="G754" s="5"/>
    </row>
    <row r="755" spans="7:7" x14ac:dyDescent="0.25">
      <c r="G755" s="5"/>
    </row>
    <row r="756" spans="7:7" x14ac:dyDescent="0.25">
      <c r="G756" s="5"/>
    </row>
    <row r="757" spans="7:7" x14ac:dyDescent="0.25">
      <c r="G757" s="5"/>
    </row>
    <row r="758" spans="7:7" x14ac:dyDescent="0.25">
      <c r="G758" s="5"/>
    </row>
    <row r="759" spans="7:7" x14ac:dyDescent="0.25">
      <c r="G759" s="5"/>
    </row>
    <row r="760" spans="7:7" x14ac:dyDescent="0.25">
      <c r="G760" s="5"/>
    </row>
    <row r="761" spans="7:7" x14ac:dyDescent="0.25">
      <c r="G761" s="5"/>
    </row>
    <row r="762" spans="7:7" x14ac:dyDescent="0.25">
      <c r="G762" s="5"/>
    </row>
    <row r="763" spans="7:7" x14ac:dyDescent="0.25">
      <c r="G763" s="5"/>
    </row>
    <row r="764" spans="7:7" x14ac:dyDescent="0.25">
      <c r="G764" s="5"/>
    </row>
    <row r="765" spans="7:7" x14ac:dyDescent="0.25">
      <c r="G765" s="5"/>
    </row>
    <row r="766" spans="7:7" x14ac:dyDescent="0.25">
      <c r="G766" s="5"/>
    </row>
    <row r="767" spans="7:7" x14ac:dyDescent="0.25">
      <c r="G767" s="5"/>
    </row>
    <row r="768" spans="7:7" x14ac:dyDescent="0.25">
      <c r="G768" s="5"/>
    </row>
    <row r="769" spans="7:7" x14ac:dyDescent="0.25">
      <c r="G769" s="5"/>
    </row>
    <row r="770" spans="7:7" x14ac:dyDescent="0.25">
      <c r="G770" s="5"/>
    </row>
    <row r="771" spans="7:7" x14ac:dyDescent="0.25">
      <c r="G771" s="5"/>
    </row>
    <row r="772" spans="7:7" x14ac:dyDescent="0.25">
      <c r="G772" s="5"/>
    </row>
    <row r="773" spans="7:7" x14ac:dyDescent="0.25">
      <c r="G773" s="5"/>
    </row>
    <row r="774" spans="7:7" x14ac:dyDescent="0.25">
      <c r="G774" s="5"/>
    </row>
    <row r="775" spans="7:7" x14ac:dyDescent="0.25">
      <c r="G775" s="5"/>
    </row>
    <row r="776" spans="7:7" x14ac:dyDescent="0.25">
      <c r="G776" s="5"/>
    </row>
    <row r="777" spans="7:7" x14ac:dyDescent="0.25">
      <c r="G777" s="5"/>
    </row>
    <row r="778" spans="7:7" x14ac:dyDescent="0.25">
      <c r="G778" s="5"/>
    </row>
    <row r="779" spans="7:7" x14ac:dyDescent="0.25">
      <c r="G779" s="5"/>
    </row>
    <row r="780" spans="7:7" x14ac:dyDescent="0.25">
      <c r="G780" s="5"/>
    </row>
    <row r="781" spans="7:7" x14ac:dyDescent="0.25">
      <c r="G781" s="5"/>
    </row>
    <row r="782" spans="7:7" x14ac:dyDescent="0.25">
      <c r="G782" s="5"/>
    </row>
    <row r="783" spans="7:7" x14ac:dyDescent="0.25">
      <c r="G783" s="5"/>
    </row>
    <row r="784" spans="7:7" x14ac:dyDescent="0.25">
      <c r="G784" s="5"/>
    </row>
    <row r="785" spans="7:7" x14ac:dyDescent="0.25">
      <c r="G785" s="5"/>
    </row>
    <row r="786" spans="7:7" x14ac:dyDescent="0.25">
      <c r="G786" s="5"/>
    </row>
    <row r="787" spans="7:7" x14ac:dyDescent="0.25">
      <c r="G787" s="5"/>
    </row>
    <row r="788" spans="7:7" x14ac:dyDescent="0.25">
      <c r="G788" s="5"/>
    </row>
    <row r="789" spans="7:7" x14ac:dyDescent="0.25">
      <c r="G789" s="5"/>
    </row>
    <row r="790" spans="7:7" x14ac:dyDescent="0.25">
      <c r="G790" s="5"/>
    </row>
    <row r="791" spans="7:7" x14ac:dyDescent="0.25">
      <c r="G791" s="5"/>
    </row>
    <row r="792" spans="7:7" x14ac:dyDescent="0.25">
      <c r="G792" s="5"/>
    </row>
    <row r="793" spans="7:7" x14ac:dyDescent="0.25">
      <c r="G793" s="5"/>
    </row>
    <row r="794" spans="7:7" x14ac:dyDescent="0.25">
      <c r="G794" s="5"/>
    </row>
    <row r="795" spans="7:7" x14ac:dyDescent="0.25">
      <c r="G795" s="5"/>
    </row>
    <row r="796" spans="7:7" x14ac:dyDescent="0.25">
      <c r="G796" s="5"/>
    </row>
    <row r="797" spans="7:7" x14ac:dyDescent="0.25">
      <c r="G797" s="5"/>
    </row>
    <row r="798" spans="7:7" x14ac:dyDescent="0.25">
      <c r="G798" s="5"/>
    </row>
    <row r="799" spans="7:7" x14ac:dyDescent="0.25">
      <c r="G799" s="5"/>
    </row>
    <row r="800" spans="7:7" x14ac:dyDescent="0.25">
      <c r="G800" s="5"/>
    </row>
    <row r="801" spans="7:7" x14ac:dyDescent="0.25">
      <c r="G801" s="5"/>
    </row>
    <row r="802" spans="7:7" x14ac:dyDescent="0.25">
      <c r="G802" s="5"/>
    </row>
    <row r="803" spans="7:7" x14ac:dyDescent="0.25">
      <c r="G803" s="5"/>
    </row>
    <row r="804" spans="7:7" x14ac:dyDescent="0.25">
      <c r="G804" s="5"/>
    </row>
    <row r="805" spans="7:7" x14ac:dyDescent="0.25">
      <c r="G805" s="5"/>
    </row>
    <row r="806" spans="7:7" x14ac:dyDescent="0.25">
      <c r="G806" s="5"/>
    </row>
    <row r="807" spans="7:7" x14ac:dyDescent="0.25">
      <c r="G807" s="5"/>
    </row>
    <row r="808" spans="7:7" x14ac:dyDescent="0.25">
      <c r="G808" s="5"/>
    </row>
    <row r="809" spans="7:7" x14ac:dyDescent="0.25">
      <c r="G809" s="5"/>
    </row>
    <row r="810" spans="7:7" x14ac:dyDescent="0.25">
      <c r="G810" s="5"/>
    </row>
    <row r="811" spans="7:7" x14ac:dyDescent="0.25">
      <c r="G811" s="5"/>
    </row>
    <row r="812" spans="7:7" x14ac:dyDescent="0.25">
      <c r="G812" s="5"/>
    </row>
    <row r="813" spans="7:7" x14ac:dyDescent="0.25">
      <c r="G813" s="5"/>
    </row>
    <row r="814" spans="7:7" x14ac:dyDescent="0.25">
      <c r="G814" s="5"/>
    </row>
    <row r="815" spans="7:7" x14ac:dyDescent="0.25">
      <c r="G815" s="5"/>
    </row>
    <row r="816" spans="7:7" x14ac:dyDescent="0.25">
      <c r="G816" s="5"/>
    </row>
    <row r="817" spans="7:7" x14ac:dyDescent="0.25">
      <c r="G817" s="5"/>
    </row>
    <row r="818" spans="7:7" x14ac:dyDescent="0.25">
      <c r="G818" s="5"/>
    </row>
    <row r="819" spans="7:7" x14ac:dyDescent="0.25">
      <c r="G819" s="5"/>
    </row>
    <row r="820" spans="7:7" x14ac:dyDescent="0.25">
      <c r="G820" s="5"/>
    </row>
    <row r="821" spans="7:7" x14ac:dyDescent="0.25">
      <c r="G821" s="5"/>
    </row>
    <row r="822" spans="7:7" x14ac:dyDescent="0.25">
      <c r="G822" s="5"/>
    </row>
    <row r="823" spans="7:7" x14ac:dyDescent="0.25">
      <c r="G823" s="5"/>
    </row>
    <row r="824" spans="7:7" x14ac:dyDescent="0.25">
      <c r="G824" s="5"/>
    </row>
    <row r="825" spans="7:7" x14ac:dyDescent="0.25">
      <c r="G825" s="5"/>
    </row>
    <row r="826" spans="7:7" x14ac:dyDescent="0.25">
      <c r="G826" s="5"/>
    </row>
    <row r="827" spans="7:7" x14ac:dyDescent="0.25">
      <c r="G827" s="5"/>
    </row>
    <row r="828" spans="7:7" x14ac:dyDescent="0.25">
      <c r="G828" s="5"/>
    </row>
    <row r="829" spans="7:7" x14ac:dyDescent="0.25">
      <c r="G829" s="5"/>
    </row>
    <row r="830" spans="7:7" x14ac:dyDescent="0.25">
      <c r="G830" s="5"/>
    </row>
    <row r="831" spans="7:7" x14ac:dyDescent="0.25">
      <c r="G831" s="5"/>
    </row>
    <row r="832" spans="7:7" x14ac:dyDescent="0.25">
      <c r="G832" s="5"/>
    </row>
    <row r="833" spans="7:7" x14ac:dyDescent="0.25">
      <c r="G833" s="5"/>
    </row>
    <row r="834" spans="7:7" x14ac:dyDescent="0.25">
      <c r="G834" s="5"/>
    </row>
    <row r="835" spans="7:7" x14ac:dyDescent="0.25">
      <c r="G835" s="5"/>
    </row>
    <row r="836" spans="7:7" x14ac:dyDescent="0.25">
      <c r="G836" s="5"/>
    </row>
    <row r="837" spans="7:7" x14ac:dyDescent="0.25">
      <c r="G837" s="5"/>
    </row>
    <row r="838" spans="7:7" x14ac:dyDescent="0.25">
      <c r="G838" s="5"/>
    </row>
    <row r="839" spans="7:7" x14ac:dyDescent="0.25">
      <c r="G839" s="5"/>
    </row>
    <row r="840" spans="7:7" x14ac:dyDescent="0.25">
      <c r="G840" s="5"/>
    </row>
    <row r="841" spans="7:7" x14ac:dyDescent="0.25">
      <c r="G841" s="5"/>
    </row>
    <row r="842" spans="7:7" x14ac:dyDescent="0.25">
      <c r="G842" s="5"/>
    </row>
    <row r="843" spans="7:7" x14ac:dyDescent="0.25">
      <c r="G843" s="5"/>
    </row>
    <row r="844" spans="7:7" x14ac:dyDescent="0.25">
      <c r="G844" s="5"/>
    </row>
    <row r="845" spans="7:7" x14ac:dyDescent="0.25">
      <c r="G845" s="5"/>
    </row>
    <row r="846" spans="7:7" x14ac:dyDescent="0.25">
      <c r="G846" s="5"/>
    </row>
    <row r="847" spans="7:7" x14ac:dyDescent="0.25">
      <c r="G847" s="5"/>
    </row>
    <row r="848" spans="7:7" x14ac:dyDescent="0.25">
      <c r="G848" s="5"/>
    </row>
    <row r="849" spans="7:7" x14ac:dyDescent="0.25">
      <c r="G849" s="5"/>
    </row>
    <row r="850" spans="7:7" x14ac:dyDescent="0.25">
      <c r="G850" s="5"/>
    </row>
    <row r="851" spans="7:7" x14ac:dyDescent="0.25">
      <c r="G851" s="5"/>
    </row>
    <row r="852" spans="7:7" x14ac:dyDescent="0.25">
      <c r="G852" s="5"/>
    </row>
    <row r="853" spans="7:7" x14ac:dyDescent="0.25">
      <c r="G853" s="5"/>
    </row>
    <row r="854" spans="7:7" x14ac:dyDescent="0.25">
      <c r="G854" s="5"/>
    </row>
    <row r="855" spans="7:7" x14ac:dyDescent="0.25">
      <c r="G855" s="5"/>
    </row>
    <row r="856" spans="7:7" x14ac:dyDescent="0.25">
      <c r="G856" s="5"/>
    </row>
    <row r="857" spans="7:7" x14ac:dyDescent="0.25">
      <c r="G857" s="5"/>
    </row>
    <row r="858" spans="7:7" x14ac:dyDescent="0.25">
      <c r="G858" s="5"/>
    </row>
    <row r="859" spans="7:7" x14ac:dyDescent="0.25">
      <c r="G859" s="5"/>
    </row>
    <row r="860" spans="7:7" x14ac:dyDescent="0.25">
      <c r="G860" s="5"/>
    </row>
    <row r="861" spans="7:7" x14ac:dyDescent="0.25">
      <c r="G861" s="5"/>
    </row>
    <row r="862" spans="7:7" x14ac:dyDescent="0.25">
      <c r="G862" s="5"/>
    </row>
    <row r="863" spans="7:7" x14ac:dyDescent="0.25">
      <c r="G863" s="5"/>
    </row>
    <row r="864" spans="7:7" x14ac:dyDescent="0.25">
      <c r="G864" s="5"/>
    </row>
    <row r="865" spans="7:7" x14ac:dyDescent="0.25">
      <c r="G865" s="5"/>
    </row>
    <row r="866" spans="7:7" x14ac:dyDescent="0.25">
      <c r="G866" s="5"/>
    </row>
    <row r="867" spans="7:7" x14ac:dyDescent="0.25">
      <c r="G867" s="5"/>
    </row>
    <row r="868" spans="7:7" x14ac:dyDescent="0.25">
      <c r="G868" s="5"/>
    </row>
    <row r="869" spans="7:7" x14ac:dyDescent="0.25">
      <c r="G869" s="5"/>
    </row>
    <row r="870" spans="7:7" x14ac:dyDescent="0.25">
      <c r="G870" s="5"/>
    </row>
    <row r="871" spans="7:7" x14ac:dyDescent="0.25">
      <c r="G871" s="5"/>
    </row>
    <row r="872" spans="7:7" x14ac:dyDescent="0.25">
      <c r="G872" s="5"/>
    </row>
    <row r="873" spans="7:7" x14ac:dyDescent="0.25">
      <c r="G873" s="5"/>
    </row>
    <row r="874" spans="7:7" x14ac:dyDescent="0.25">
      <c r="G874" s="5"/>
    </row>
    <row r="875" spans="7:7" x14ac:dyDescent="0.25">
      <c r="G875" s="5"/>
    </row>
    <row r="876" spans="7:7" x14ac:dyDescent="0.25">
      <c r="G876" s="5"/>
    </row>
    <row r="877" spans="7:7" x14ac:dyDescent="0.25">
      <c r="G877" s="5"/>
    </row>
    <row r="878" spans="7:7" x14ac:dyDescent="0.25">
      <c r="G878" s="5"/>
    </row>
    <row r="879" spans="7:7" x14ac:dyDescent="0.25">
      <c r="G879" s="5"/>
    </row>
    <row r="880" spans="7:7" x14ac:dyDescent="0.25">
      <c r="G880" s="5"/>
    </row>
    <row r="881" spans="7:7" x14ac:dyDescent="0.25">
      <c r="G881" s="5"/>
    </row>
    <row r="882" spans="7:7" x14ac:dyDescent="0.25">
      <c r="G882" s="5"/>
    </row>
    <row r="883" spans="7:7" x14ac:dyDescent="0.25">
      <c r="G883" s="5"/>
    </row>
    <row r="884" spans="7:7" x14ac:dyDescent="0.25">
      <c r="G884" s="5"/>
    </row>
    <row r="885" spans="7:7" x14ac:dyDescent="0.25">
      <c r="G885" s="5"/>
    </row>
    <row r="886" spans="7:7" x14ac:dyDescent="0.25">
      <c r="G886" s="5"/>
    </row>
    <row r="887" spans="7:7" x14ac:dyDescent="0.25">
      <c r="G887" s="5"/>
    </row>
    <row r="888" spans="7:7" x14ac:dyDescent="0.25">
      <c r="G888" s="5"/>
    </row>
    <row r="889" spans="7:7" x14ac:dyDescent="0.25">
      <c r="G889" s="5"/>
    </row>
    <row r="890" spans="7:7" x14ac:dyDescent="0.25">
      <c r="G890" s="5"/>
    </row>
    <row r="891" spans="7:7" x14ac:dyDescent="0.25">
      <c r="G891" s="5"/>
    </row>
    <row r="892" spans="7:7" x14ac:dyDescent="0.25">
      <c r="G892" s="5"/>
    </row>
    <row r="893" spans="7:7" x14ac:dyDescent="0.25">
      <c r="G893" s="5"/>
    </row>
    <row r="894" spans="7:7" x14ac:dyDescent="0.25">
      <c r="G894" s="5"/>
    </row>
    <row r="895" spans="7:7" x14ac:dyDescent="0.25">
      <c r="G895" s="5"/>
    </row>
    <row r="896" spans="7:7" x14ac:dyDescent="0.25">
      <c r="G896" s="5"/>
    </row>
    <row r="897" spans="7:7" x14ac:dyDescent="0.25">
      <c r="G897" s="5"/>
    </row>
    <row r="898" spans="7:7" x14ac:dyDescent="0.25">
      <c r="G898" s="5"/>
    </row>
    <row r="899" spans="7:7" x14ac:dyDescent="0.25">
      <c r="G899" s="5"/>
    </row>
    <row r="900" spans="7:7" x14ac:dyDescent="0.25">
      <c r="G900" s="5"/>
    </row>
    <row r="901" spans="7:7" x14ac:dyDescent="0.25">
      <c r="G901" s="5"/>
    </row>
    <row r="902" spans="7:7" x14ac:dyDescent="0.25">
      <c r="G902" s="5"/>
    </row>
    <row r="903" spans="7:7" x14ac:dyDescent="0.25">
      <c r="G903" s="5"/>
    </row>
    <row r="904" spans="7:7" x14ac:dyDescent="0.25">
      <c r="G904" s="5"/>
    </row>
    <row r="905" spans="7:7" x14ac:dyDescent="0.25">
      <c r="G905" s="5"/>
    </row>
    <row r="906" spans="7:7" x14ac:dyDescent="0.25">
      <c r="G906" s="5"/>
    </row>
    <row r="907" spans="7:7" x14ac:dyDescent="0.25">
      <c r="G907" s="5"/>
    </row>
    <row r="908" spans="7:7" x14ac:dyDescent="0.25">
      <c r="G908" s="5"/>
    </row>
    <row r="909" spans="7:7" x14ac:dyDescent="0.25">
      <c r="G909" s="5"/>
    </row>
    <row r="910" spans="7:7" x14ac:dyDescent="0.25">
      <c r="G910" s="5"/>
    </row>
    <row r="911" spans="7:7" x14ac:dyDescent="0.25">
      <c r="G911" s="5"/>
    </row>
    <row r="912" spans="7:7" x14ac:dyDescent="0.25">
      <c r="G912" s="5"/>
    </row>
    <row r="913" spans="7:7" x14ac:dyDescent="0.25">
      <c r="G913" s="5"/>
    </row>
    <row r="914" spans="7:7" x14ac:dyDescent="0.25">
      <c r="G914" s="5"/>
    </row>
    <row r="915" spans="7:7" x14ac:dyDescent="0.25">
      <c r="G915" s="5"/>
    </row>
    <row r="916" spans="7:7" x14ac:dyDescent="0.25">
      <c r="G916" s="5"/>
    </row>
    <row r="917" spans="7:7" x14ac:dyDescent="0.25">
      <c r="G917" s="5"/>
    </row>
    <row r="918" spans="7:7" x14ac:dyDescent="0.25">
      <c r="G918" s="5"/>
    </row>
    <row r="919" spans="7:7" x14ac:dyDescent="0.25">
      <c r="G919" s="5"/>
    </row>
    <row r="920" spans="7:7" x14ac:dyDescent="0.25">
      <c r="G920" s="5"/>
    </row>
    <row r="921" spans="7:7" x14ac:dyDescent="0.25">
      <c r="G921" s="5"/>
    </row>
    <row r="922" spans="7:7" x14ac:dyDescent="0.25">
      <c r="G922" s="5"/>
    </row>
    <row r="923" spans="7:7" x14ac:dyDescent="0.25">
      <c r="G923" s="5"/>
    </row>
    <row r="924" spans="7:7" x14ac:dyDescent="0.25">
      <c r="G924" s="5"/>
    </row>
    <row r="925" spans="7:7" x14ac:dyDescent="0.25">
      <c r="G925" s="5"/>
    </row>
    <row r="926" spans="7:7" x14ac:dyDescent="0.25">
      <c r="G926" s="5"/>
    </row>
    <row r="927" spans="7:7" x14ac:dyDescent="0.25">
      <c r="G927" s="5"/>
    </row>
    <row r="928" spans="7:7" x14ac:dyDescent="0.25">
      <c r="G928" s="5"/>
    </row>
    <row r="929" spans="7:7" x14ac:dyDescent="0.25">
      <c r="G929" s="5"/>
    </row>
    <row r="930" spans="7:7" x14ac:dyDescent="0.25">
      <c r="G930" s="5"/>
    </row>
    <row r="931" spans="7:7" x14ac:dyDescent="0.25">
      <c r="G931" s="5"/>
    </row>
    <row r="932" spans="7:7" x14ac:dyDescent="0.25">
      <c r="G932" s="5"/>
    </row>
    <row r="933" spans="7:7" x14ac:dyDescent="0.25">
      <c r="G933" s="5"/>
    </row>
    <row r="934" spans="7:7" x14ac:dyDescent="0.25">
      <c r="G934" s="5"/>
    </row>
    <row r="935" spans="7:7" x14ac:dyDescent="0.25">
      <c r="G935" s="5"/>
    </row>
    <row r="936" spans="7:7" x14ac:dyDescent="0.25">
      <c r="G936" s="5"/>
    </row>
    <row r="937" spans="7:7" x14ac:dyDescent="0.25">
      <c r="G937" s="5"/>
    </row>
    <row r="938" spans="7:7" x14ac:dyDescent="0.25">
      <c r="G938" s="5"/>
    </row>
    <row r="939" spans="7:7" x14ac:dyDescent="0.25">
      <c r="G939" s="5"/>
    </row>
    <row r="940" spans="7:7" x14ac:dyDescent="0.25">
      <c r="G940" s="5"/>
    </row>
    <row r="941" spans="7:7" x14ac:dyDescent="0.25">
      <c r="G941" s="5"/>
    </row>
    <row r="942" spans="7:7" x14ac:dyDescent="0.25">
      <c r="G942" s="5"/>
    </row>
    <row r="943" spans="7:7" x14ac:dyDescent="0.25">
      <c r="G943" s="5"/>
    </row>
    <row r="944" spans="7:7" x14ac:dyDescent="0.25">
      <c r="G944" s="5"/>
    </row>
    <row r="945" spans="7:7" x14ac:dyDescent="0.25">
      <c r="G945" s="5"/>
    </row>
    <row r="946" spans="7:7" x14ac:dyDescent="0.25">
      <c r="G946" s="5"/>
    </row>
    <row r="947" spans="7:7" x14ac:dyDescent="0.25">
      <c r="G947" s="5"/>
    </row>
    <row r="948" spans="7:7" x14ac:dyDescent="0.25">
      <c r="G948" s="5"/>
    </row>
    <row r="949" spans="7:7" x14ac:dyDescent="0.25">
      <c r="G949" s="5"/>
    </row>
    <row r="950" spans="7:7" x14ac:dyDescent="0.25">
      <c r="G950" s="5"/>
    </row>
    <row r="951" spans="7:7" x14ac:dyDescent="0.25">
      <c r="G951" s="5"/>
    </row>
    <row r="952" spans="7:7" x14ac:dyDescent="0.25">
      <c r="G952" s="5"/>
    </row>
    <row r="953" spans="7:7" x14ac:dyDescent="0.25">
      <c r="G953" s="5"/>
    </row>
    <row r="954" spans="7:7" x14ac:dyDescent="0.25">
      <c r="G954" s="5"/>
    </row>
    <row r="955" spans="7:7" x14ac:dyDescent="0.25">
      <c r="G955" s="5"/>
    </row>
    <row r="956" spans="7:7" x14ac:dyDescent="0.25">
      <c r="G956" s="5"/>
    </row>
    <row r="957" spans="7:7" x14ac:dyDescent="0.25">
      <c r="G957" s="5"/>
    </row>
    <row r="958" spans="7:7" x14ac:dyDescent="0.25">
      <c r="G958" s="5"/>
    </row>
    <row r="959" spans="7:7" x14ac:dyDescent="0.25">
      <c r="G959" s="5"/>
    </row>
    <row r="960" spans="7:7" x14ac:dyDescent="0.25">
      <c r="G960" s="5"/>
    </row>
    <row r="961" spans="7:7" x14ac:dyDescent="0.25">
      <c r="G961" s="5"/>
    </row>
    <row r="962" spans="7:7" x14ac:dyDescent="0.25">
      <c r="G962" s="5"/>
    </row>
    <row r="963" spans="7:7" x14ac:dyDescent="0.25">
      <c r="G963" s="5"/>
    </row>
    <row r="964" spans="7:7" x14ac:dyDescent="0.25">
      <c r="G964" s="5"/>
    </row>
    <row r="965" spans="7:7" x14ac:dyDescent="0.25">
      <c r="G965" s="5"/>
    </row>
    <row r="966" spans="7:7" x14ac:dyDescent="0.25">
      <c r="G966" s="5"/>
    </row>
    <row r="967" spans="7:7" x14ac:dyDescent="0.25">
      <c r="G967" s="5"/>
    </row>
    <row r="968" spans="7:7" x14ac:dyDescent="0.25">
      <c r="G968" s="5"/>
    </row>
    <row r="969" spans="7:7" x14ac:dyDescent="0.25">
      <c r="G969" s="5"/>
    </row>
    <row r="970" spans="7:7" x14ac:dyDescent="0.25">
      <c r="G970" s="5"/>
    </row>
    <row r="971" spans="7:7" x14ac:dyDescent="0.25">
      <c r="G971" s="5"/>
    </row>
    <row r="972" spans="7:7" x14ac:dyDescent="0.25">
      <c r="G972" s="5"/>
    </row>
    <row r="973" spans="7:7" x14ac:dyDescent="0.25">
      <c r="G973" s="5"/>
    </row>
    <row r="974" spans="7:7" x14ac:dyDescent="0.25">
      <c r="G974" s="5"/>
    </row>
    <row r="975" spans="7:7" x14ac:dyDescent="0.25">
      <c r="G975" s="5"/>
    </row>
    <row r="976" spans="7:7" x14ac:dyDescent="0.25">
      <c r="G976" s="5"/>
    </row>
    <row r="977" spans="7:7" x14ac:dyDescent="0.25">
      <c r="G977" s="5"/>
    </row>
    <row r="978" spans="7:7" x14ac:dyDescent="0.25">
      <c r="G978" s="5"/>
    </row>
    <row r="979" spans="7:7" x14ac:dyDescent="0.25">
      <c r="G979" s="5"/>
    </row>
  </sheetData>
  <mergeCells count="2">
    <mergeCell ref="A5:G5"/>
    <mergeCell ref="A7:G7"/>
  </mergeCells>
  <pageMargins left="0.7" right="0.7" top="0.75" bottom="0.75" header="0.3" footer="0.3"/>
  <pageSetup paperSize="9" scale="4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4097" r:id="rId4">
          <objectPr defaultSize="0" autoPict="0" r:id="rId5">
            <anchor moveWithCells="1" sizeWithCells="1">
              <from>
                <xdr:col>2</xdr:col>
                <xdr:colOff>28575</xdr:colOff>
                <xdr:row>15</xdr:row>
                <xdr:rowOff>619125</xdr:rowOff>
              </from>
              <to>
                <xdr:col>2</xdr:col>
                <xdr:colOff>1266825</xdr:colOff>
                <xdr:row>15</xdr:row>
                <xdr:rowOff>1828800</xdr:rowOff>
              </to>
            </anchor>
          </objectPr>
        </oleObject>
      </mc:Choice>
      <mc:Fallback>
        <oleObject progId="PBrush" shapeId="4097" r:id="rId4"/>
      </mc:Fallback>
    </mc:AlternateContent>
    <mc:AlternateContent xmlns:mc="http://schemas.openxmlformats.org/markup-compatibility/2006">
      <mc:Choice Requires="x14">
        <oleObject progId="PBrush" shapeId="4098" r:id="rId6">
          <objectPr defaultSize="0" autoPict="0" r:id="rId5">
            <anchor moveWithCells="1" sizeWithCells="1">
              <from>
                <xdr:col>2</xdr:col>
                <xdr:colOff>28575</xdr:colOff>
                <xdr:row>59</xdr:row>
                <xdr:rowOff>581025</xdr:rowOff>
              </from>
              <to>
                <xdr:col>2</xdr:col>
                <xdr:colOff>1266825</xdr:colOff>
                <xdr:row>59</xdr:row>
                <xdr:rowOff>1695450</xdr:rowOff>
              </to>
            </anchor>
          </objectPr>
        </oleObject>
      </mc:Choice>
      <mc:Fallback>
        <oleObject progId="PBrush" shapeId="4098" r:id="rId6"/>
      </mc:Fallback>
    </mc:AlternateContent>
    <mc:AlternateContent xmlns:mc="http://schemas.openxmlformats.org/markup-compatibility/2006">
      <mc:Choice Requires="x14">
        <oleObject progId="PBrush" shapeId="4099" r:id="rId7">
          <objectPr defaultSize="0" autoPict="0" r:id="rId5">
            <anchor moveWithCells="1" sizeWithCells="1">
              <from>
                <xdr:col>2</xdr:col>
                <xdr:colOff>28575</xdr:colOff>
                <xdr:row>15</xdr:row>
                <xdr:rowOff>628650</xdr:rowOff>
              </from>
              <to>
                <xdr:col>2</xdr:col>
                <xdr:colOff>1276350</xdr:colOff>
                <xdr:row>15</xdr:row>
                <xdr:rowOff>1828800</xdr:rowOff>
              </to>
            </anchor>
          </objectPr>
        </oleObject>
      </mc:Choice>
      <mc:Fallback>
        <oleObject progId="PBrush" shapeId="4099" r:id="rId7"/>
      </mc:Fallback>
    </mc:AlternateContent>
    <mc:AlternateContent xmlns:mc="http://schemas.openxmlformats.org/markup-compatibility/2006">
      <mc:Choice Requires="x14">
        <oleObject progId="PBrush" shapeId="4100" r:id="rId8">
          <objectPr defaultSize="0" autoPict="0" r:id="rId5">
            <anchor moveWithCells="1" sizeWithCells="1">
              <from>
                <xdr:col>2</xdr:col>
                <xdr:colOff>28575</xdr:colOff>
                <xdr:row>74</xdr:row>
                <xdr:rowOff>590550</xdr:rowOff>
              </from>
              <to>
                <xdr:col>2</xdr:col>
                <xdr:colOff>1276350</xdr:colOff>
                <xdr:row>74</xdr:row>
                <xdr:rowOff>1704975</xdr:rowOff>
              </to>
            </anchor>
          </objectPr>
        </oleObject>
      </mc:Choice>
      <mc:Fallback>
        <oleObject progId="PBrush" shapeId="4100" r:id="rId8"/>
      </mc:Fallback>
    </mc:AlternateContent>
    <mc:AlternateContent xmlns:mc="http://schemas.openxmlformats.org/markup-compatibility/2006">
      <mc:Choice Requires="x14">
        <oleObject progId="PBrush" shapeId="4101" r:id="rId9">
          <objectPr defaultSize="0" autoPict="0" r:id="rId5">
            <anchor moveWithCells="1" sizeWithCells="1">
              <from>
                <xdr:col>2</xdr:col>
                <xdr:colOff>28575</xdr:colOff>
                <xdr:row>123</xdr:row>
                <xdr:rowOff>514350</xdr:rowOff>
              </from>
              <to>
                <xdr:col>2</xdr:col>
                <xdr:colOff>1276350</xdr:colOff>
                <xdr:row>123</xdr:row>
                <xdr:rowOff>1409700</xdr:rowOff>
              </to>
            </anchor>
          </objectPr>
        </oleObject>
      </mc:Choice>
      <mc:Fallback>
        <oleObject progId="PBrush" shapeId="4101" r:id="rId9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BD175-7E7C-444B-BAB9-42414F768379}">
  <sheetPr>
    <tabColor rgb="FFC00000"/>
  </sheetPr>
  <dimension ref="A1:C20"/>
  <sheetViews>
    <sheetView tabSelected="1" workbookViewId="0">
      <selection activeCell="C10" sqref="C10"/>
    </sheetView>
  </sheetViews>
  <sheetFormatPr defaultRowHeight="15" x14ac:dyDescent="0.25"/>
  <cols>
    <col min="1" max="1" width="10.85546875" customWidth="1"/>
    <col min="2" max="2" width="87.7109375" customWidth="1"/>
    <col min="3" max="3" width="18.140625" customWidth="1"/>
  </cols>
  <sheetData>
    <row r="1" spans="1:3" ht="15" customHeight="1" x14ac:dyDescent="0.25">
      <c r="A1" s="167" t="s">
        <v>27</v>
      </c>
      <c r="B1" s="167"/>
      <c r="C1" s="167"/>
    </row>
    <row r="4" spans="1:3" x14ac:dyDescent="0.25">
      <c r="A4" s="174" t="s">
        <v>8</v>
      </c>
      <c r="B4" s="174"/>
      <c r="C4" s="174"/>
    </row>
    <row r="5" spans="1:3" ht="38.25" x14ac:dyDescent="0.25">
      <c r="A5" s="17" t="s">
        <v>9</v>
      </c>
      <c r="B5" s="17" t="s">
        <v>10</v>
      </c>
      <c r="C5" s="17" t="s">
        <v>11</v>
      </c>
    </row>
    <row r="6" spans="1:3" ht="30" customHeight="1" x14ac:dyDescent="0.25">
      <c r="A6" s="96" t="s">
        <v>250</v>
      </c>
      <c r="B6" s="97" t="s">
        <v>120</v>
      </c>
      <c r="C6" s="18">
        <f>'DKZ1-3 (apšvietimas)'!G52+'DKZ1-3 (apšvietimas)'!G93</f>
        <v>12331.33</v>
      </c>
    </row>
    <row r="7" spans="1:3" ht="30.75" customHeight="1" x14ac:dyDescent="0.25">
      <c r="A7" s="96" t="s">
        <v>251</v>
      </c>
      <c r="B7" s="98" t="s">
        <v>134</v>
      </c>
      <c r="C7" s="18">
        <f>'DKZ4-5 (apšvietimo)'!G52+'DKZ4-5 (apšvietimo)'!G98</f>
        <v>9243.3300000000017</v>
      </c>
    </row>
    <row r="8" spans="1:3" ht="30.75" customHeight="1" x14ac:dyDescent="0.25">
      <c r="A8" s="96" t="s">
        <v>252</v>
      </c>
      <c r="B8" s="98" t="s">
        <v>144</v>
      </c>
      <c r="C8" s="18">
        <f>'DKZ6-7 (apšvietimas)'!G46+'DKZ6-7 (apšvietimas)'!G97</f>
        <v>10590.800000000001</v>
      </c>
    </row>
    <row r="9" spans="1:3" ht="30" customHeight="1" x14ac:dyDescent="0.25">
      <c r="A9" s="96" t="s">
        <v>253</v>
      </c>
      <c r="B9" s="98" t="s">
        <v>228</v>
      </c>
      <c r="C9" s="18">
        <f>'DKZ11-13 (apšvietimas)'!G61+'DKZ11-13 (apšvietimas)'!G112+'DKZ11-13 (apšvietimas)'!G170</f>
        <v>18620.96</v>
      </c>
    </row>
    <row r="10" spans="1:3" ht="28.5" customHeight="1" x14ac:dyDescent="0.25">
      <c r="A10" s="96">
        <v>14</v>
      </c>
      <c r="B10" s="98" t="s">
        <v>254</v>
      </c>
      <c r="C10" s="18">
        <f>'DKZ14 (apšvietimas)'!G54</f>
        <v>4517.01</v>
      </c>
    </row>
    <row r="11" spans="1:3" ht="30" customHeight="1" x14ac:dyDescent="0.25">
      <c r="A11" s="96">
        <v>15</v>
      </c>
      <c r="B11" s="98" t="s">
        <v>255</v>
      </c>
      <c r="C11" s="18">
        <f>'DKZ15 (apšvietimas)'!G61</f>
        <v>4859.5700000000006</v>
      </c>
    </row>
    <row r="12" spans="1:3" ht="28.5" customHeight="1" x14ac:dyDescent="0.25">
      <c r="A12" s="96">
        <v>16</v>
      </c>
      <c r="B12" s="98" t="s">
        <v>256</v>
      </c>
      <c r="C12" s="18">
        <f>'DKZ16 (apšvietimas)'!G57</f>
        <v>7208</v>
      </c>
    </row>
    <row r="13" spans="1:3" ht="38.25" x14ac:dyDescent="0.25">
      <c r="A13" s="100" t="s">
        <v>258</v>
      </c>
      <c r="B13" s="47" t="s">
        <v>12</v>
      </c>
      <c r="C13" s="48">
        <f>ROUND(SUM(C6:C12),2)</f>
        <v>67371</v>
      </c>
    </row>
    <row r="16" spans="1:3" x14ac:dyDescent="0.25">
      <c r="A16" s="175" t="s">
        <v>17</v>
      </c>
      <c r="B16" s="175"/>
      <c r="C16" s="175"/>
    </row>
    <row r="17" spans="1:3" x14ac:dyDescent="0.25">
      <c r="A17" s="175"/>
      <c r="B17" s="175"/>
      <c r="C17" s="175"/>
    </row>
    <row r="18" spans="1:3" x14ac:dyDescent="0.25">
      <c r="A18" s="175"/>
      <c r="B18" s="175"/>
      <c r="C18" s="175"/>
    </row>
    <row r="19" spans="1:3" x14ac:dyDescent="0.25">
      <c r="A19" s="175"/>
      <c r="B19" s="175"/>
      <c r="C19" s="175"/>
    </row>
    <row r="20" spans="1:3" x14ac:dyDescent="0.25">
      <c r="A20" s="175"/>
      <c r="B20" s="175"/>
      <c r="C20" s="175"/>
    </row>
  </sheetData>
  <mergeCells count="3">
    <mergeCell ref="A1:C1"/>
    <mergeCell ref="A4:C4"/>
    <mergeCell ref="A16:C20"/>
  </mergeCells>
  <conditionalFormatting sqref="C5:C13">
    <cfRule type="cellIs" dxfId="0" priority="1" operator="equal">
      <formula>0</formula>
    </cfRule>
  </conditionalFormatting>
  <pageMargins left="0.7" right="0.7" top="0.75" bottom="0.75" header="0.3" footer="0.3"/>
  <pageSetup paperSize="9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612CD1DD78C240B18A4589678E1057" ma:contentTypeVersion="0" ma:contentTypeDescription="Create a new document." ma:contentTypeScope="" ma:versionID="2f12c3ea4996587f6697baedb5ac8435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1d5eec3c12ee2e8127422d567928f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9CA52F6-BC44-4A45-902D-2E6BA3EB1D6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43C295-96F6-48D3-BF1A-106C1A21E4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85B6075-32DB-4F60-9EB9-55FF6A04AC74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8</vt:i4>
      </vt:variant>
    </vt:vector>
  </HeadingPairs>
  <TitlesOfParts>
    <vt:vector size="8" baseType="lpstr">
      <vt:lpstr>DKZ1-3 (apšvietimas)</vt:lpstr>
      <vt:lpstr>DKZ4-5 (apšvietimo)</vt:lpstr>
      <vt:lpstr>DKZ6-7 (apšvietimas)</vt:lpstr>
      <vt:lpstr>DKZ11-13 (apšvietimas)</vt:lpstr>
      <vt:lpstr>DKZ14 (apšvietimas)</vt:lpstr>
      <vt:lpstr>DKZ15 (apšvietimas)</vt:lpstr>
      <vt:lpstr>DKZ16 (apšvietimas)</vt:lpstr>
      <vt:lpstr>SANTRAUKA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LAKD</dc:creator>
  <cp:keywords/>
  <dc:description/>
  <cp:lastModifiedBy>Asta  Izokienė</cp:lastModifiedBy>
  <cp:revision/>
  <cp:lastPrinted>2024-07-29T13:48:16Z</cp:lastPrinted>
  <dcterms:created xsi:type="dcterms:W3CDTF">2020-10-05T14:48:34Z</dcterms:created>
  <dcterms:modified xsi:type="dcterms:W3CDTF">2024-08-01T12:32:54Z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0x010100004D996343D0A34A8202EC2EF9B4EB3E</vt:lpwstr>
  </property>
</Properties>
</file>