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KONKURSAI\Kelių priežiūra\731746 -H. R. Gulbinovičiaus g. iki Kranto g. 24 apšvietimo tinklų, Nemenčinės m\"/>
    </mc:Choice>
  </mc:AlternateContent>
  <xr:revisionPtr revIDLastSave="0" documentId="8_{71F8B602-21A2-4E42-A7C1-A0B4EEC8574F}" xr6:coauthVersionLast="47" xr6:coauthVersionMax="47" xr10:uidLastSave="{00000000-0000-0000-0000-000000000000}"/>
  <bookViews>
    <workbookView xWindow="-120" yWindow="-120" windowWidth="38640" windowHeight="21240" xr2:uid="{D7446F92-0D03-4AA0-B1D1-16E5BCE9E49C}"/>
  </bookViews>
  <sheets>
    <sheet name="Kiekių žiniarašti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2" l="1"/>
  <c r="F28" i="2"/>
  <c r="F29" i="2"/>
  <c r="F30" i="2"/>
  <c r="F31" i="2"/>
  <c r="F32" i="2"/>
  <c r="F33" i="2"/>
  <c r="F34" i="2"/>
  <c r="F35" i="2"/>
  <c r="F36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11" i="2"/>
  <c r="F37" i="2" l="1"/>
  <c r="F38" i="2" s="1"/>
  <c r="F39" i="2" s="1"/>
</calcChain>
</file>

<file path=xl/sharedStrings.xml><?xml version="1.0" encoding="utf-8"?>
<sst xmlns="http://schemas.openxmlformats.org/spreadsheetml/2006/main" count="66" uniqueCount="45">
  <si>
    <r>
      <t xml:space="preserve">Užsakovas: </t>
    </r>
    <r>
      <rPr>
        <sz val="11"/>
        <color theme="1"/>
        <rFont val="Calibri"/>
        <family val="2"/>
        <charset val="186"/>
        <scheme val="minor"/>
      </rPr>
      <t>AB "Kelių priežiūra"</t>
    </r>
  </si>
  <si>
    <t xml:space="preserve">Rangovas: </t>
  </si>
  <si>
    <t>Eil. Nr.</t>
  </si>
  <si>
    <t>Pirkimo objekto dalies darbų ir paslaugų pavadinimas</t>
  </si>
  <si>
    <t>Mato vnt.</t>
  </si>
  <si>
    <t xml:space="preserve">Kiekiai </t>
  </si>
  <si>
    <t>Įkainis eurais be PVM</t>
  </si>
  <si>
    <t>Kaina (eurų) be PVM</t>
  </si>
  <si>
    <t>(4x5)</t>
  </si>
  <si>
    <t xml:space="preserve">Suma be PVM </t>
  </si>
  <si>
    <t>PVM:</t>
  </si>
  <si>
    <t xml:space="preserve">Suma su PVM </t>
  </si>
  <si>
    <t xml:space="preserve">m </t>
  </si>
  <si>
    <t xml:space="preserve">Tranšėjų 1m gylio 1-2 kabeliams užpylimas buldozeriais 59 kW (80AJ)  I-II grupės grunte iš sankasos </t>
  </si>
  <si>
    <t xml:space="preserve">Tranšėjų kasimas rankiniu būdu 1-2 kabeliams I-II grupės grunte iki 1 m gylio </t>
  </si>
  <si>
    <t xml:space="preserve">Tranšėjų užpylimas rankiniu būdu 1-2 kabeliams I-II grupės grunte </t>
  </si>
  <si>
    <t xml:space="preserve">Signalinės juostos paklojimas tranšėjoje virš pakloto kabelio </t>
  </si>
  <si>
    <t xml:space="preserve">Polietileninių 50 mm skersmens vamzdžių paklojimas </t>
  </si>
  <si>
    <t xml:space="preserve">Kabelio tiesimas vamzdžiuose, blokuose, laidadėžėse, kai kabelio masė iki 3 kg </t>
  </si>
  <si>
    <t xml:space="preserve">Kabelio tiesimas tvirtinant uždedamomis apkabomis, kai 1 m kabelio masė iki 3 kg </t>
  </si>
  <si>
    <t xml:space="preserve">vnt. </t>
  </si>
  <si>
    <t xml:space="preserve">Metalinių atramų pamato pastatymas </t>
  </si>
  <si>
    <t xml:space="preserve">Apšvietimo metalinių atramų pastatymas </t>
  </si>
  <si>
    <t xml:space="preserve">Išorės apšvietimo šviestuvų montavimas </t>
  </si>
  <si>
    <t xml:space="preserve">Metalinių atramų stovų išvežiojimas trasoje  </t>
  </si>
  <si>
    <t xml:space="preserve">Tvirtinimo detalių ir kt. medžiagų išvežiojimas trasoje traktoriumi </t>
  </si>
  <si>
    <t xml:space="preserve">t </t>
  </si>
  <si>
    <t xml:space="preserve">Įžeminimo kontūro įrengimas iš vieno elektrodo iki 5 m ilgio su horizontalia įžeminimo šyna iki  1m  ilgio </t>
  </si>
  <si>
    <t xml:space="preserve">kompl. </t>
  </si>
  <si>
    <t xml:space="preserve">Kiekvienam papildomam elektrodo iki 5 m ilgio įrengimui pridėti </t>
  </si>
  <si>
    <t xml:space="preserve">Kabelio izoliacijos varžos matavimas </t>
  </si>
  <si>
    <t xml:space="preserve">Įžemiklio varžos matavimas srovės sklidimui (matavimas) </t>
  </si>
  <si>
    <t xml:space="preserve">Paprastų, parterinių ir mauritaniškų gazonų užsėjimas rankiniu būdu </t>
  </si>
  <si>
    <t xml:space="preserve">Asfalto ardymas </t>
  </si>
  <si>
    <t xml:space="preserve">Įžeminimo įrenginių kontaktinių jungčių, PEN, PE ir N laidų pereinamosios varžos matavimai </t>
  </si>
  <si>
    <t xml:space="preserve">Fazinio ir nulinio laidų grandinės varžos matavimai </t>
  </si>
  <si>
    <t xml:space="preserve">Parengti išpildomąją geodezinę nuotrauką </t>
  </si>
  <si>
    <r>
      <t>Tranšėjų 1m gylio 1-2 kabeliams kasimas 0,25m</t>
    </r>
    <r>
      <rPr>
        <vertAlign val="superscript"/>
        <sz val="10"/>
        <color rgb="FF000000"/>
        <rFont val="Calibri"/>
        <family val="2"/>
        <charset val="186"/>
        <scheme val="minor"/>
      </rPr>
      <t>3</t>
    </r>
    <r>
      <rPr>
        <sz val="10"/>
        <color rgb="FF000000"/>
        <rFont val="Calibri"/>
        <family val="2"/>
        <charset val="186"/>
        <scheme val="minor"/>
      </rPr>
      <t xml:space="preserve"> talpos kaušu ekskavatoriais I-II grupės grunte </t>
    </r>
  </si>
  <si>
    <r>
      <t>Iki 1000 V įtampos iki 10 mm</t>
    </r>
    <r>
      <rPr>
        <vertAlign val="superscript"/>
        <sz val="10"/>
        <color rgb="FF000000"/>
        <rFont val="Calibri"/>
        <family val="2"/>
        <charset val="186"/>
        <scheme val="minor"/>
      </rPr>
      <t>2</t>
    </r>
    <r>
      <rPr>
        <sz val="10"/>
        <color rgb="FF000000"/>
        <rFont val="Calibri"/>
        <family val="2"/>
        <charset val="186"/>
        <scheme val="minor"/>
      </rPr>
      <t xml:space="preserve"> skersp. kabeliui galinės movos su terminiais vamzdeliais montavimas </t>
    </r>
  </si>
  <si>
    <r>
      <t>Kabelio tiesimas įrengtomi</t>
    </r>
    <r>
      <rPr>
        <i/>
        <sz val="10"/>
        <color rgb="FF000000"/>
        <rFont val="Calibri"/>
        <family val="2"/>
        <charset val="186"/>
        <scheme val="minor"/>
      </rPr>
      <t>s</t>
    </r>
    <r>
      <rPr>
        <sz val="10"/>
        <color rgb="FF000000"/>
        <rFont val="Calibri"/>
        <family val="2"/>
        <charset val="186"/>
        <scheme val="minor"/>
      </rPr>
      <t xml:space="preserve"> konstrukcijomi</t>
    </r>
    <r>
      <rPr>
        <i/>
        <sz val="10"/>
        <color rgb="FF000000"/>
        <rFont val="Calibri"/>
        <family val="2"/>
        <charset val="186"/>
        <scheme val="minor"/>
      </rPr>
      <t>s</t>
    </r>
    <r>
      <rPr>
        <sz val="10"/>
        <color rgb="FF000000"/>
        <rFont val="Calibri"/>
        <family val="2"/>
        <charset val="186"/>
        <scheme val="minor"/>
      </rPr>
      <t xml:space="preserve">, tvirtinant visu ilgiu, kai 1 m kabelio masė iki 1 kg </t>
    </r>
  </si>
  <si>
    <r>
      <t>Laidų ir kabelių vienvielių iki 10 mm</t>
    </r>
    <r>
      <rPr>
        <vertAlign val="superscript"/>
        <sz val="10"/>
        <color rgb="FF000000"/>
        <rFont val="Calibri"/>
        <family val="2"/>
        <charset val="186"/>
        <scheme val="minor"/>
      </rPr>
      <t>2</t>
    </r>
    <r>
      <rPr>
        <sz val="10"/>
        <color rgb="FF000000"/>
        <rFont val="Calibri"/>
        <family val="2"/>
        <charset val="186"/>
        <scheme val="minor"/>
      </rPr>
      <t xml:space="preserve"> skersp. gyslų su antgaliais prijungimas prie aparatų gnybtų </t>
    </r>
  </si>
  <si>
    <r>
      <t>Laidų ir kabelių vienvielių iki 4 mm</t>
    </r>
    <r>
      <rPr>
        <vertAlign val="superscript"/>
        <sz val="10"/>
        <color rgb="FF000000"/>
        <rFont val="Calibri"/>
        <family val="2"/>
        <charset val="186"/>
        <scheme val="minor"/>
      </rPr>
      <t>2</t>
    </r>
    <r>
      <rPr>
        <sz val="10"/>
        <color rgb="FF000000"/>
        <rFont val="Calibri"/>
        <family val="2"/>
        <charset val="186"/>
        <scheme val="minor"/>
      </rPr>
      <t xml:space="preserve"> skersp. gyslų su antgaliais prijungimas prie aparatų gnybtų </t>
    </r>
  </si>
  <si>
    <r>
      <t>m</t>
    </r>
    <r>
      <rPr>
        <vertAlign val="superscript"/>
        <sz val="10"/>
        <color rgb="FF000000"/>
        <rFont val="Calibri"/>
        <family val="2"/>
        <charset val="186"/>
        <scheme val="minor"/>
      </rPr>
      <t>2</t>
    </r>
    <r>
      <rPr>
        <sz val="10"/>
        <color rgb="FF000000"/>
        <rFont val="Calibri"/>
        <family val="2"/>
        <charset val="186"/>
        <scheme val="minor"/>
      </rPr>
      <t xml:space="preserve"> </t>
    </r>
  </si>
  <si>
    <r>
      <t xml:space="preserve">Objektas: </t>
    </r>
    <r>
      <rPr>
        <sz val="11"/>
        <color theme="1"/>
        <rFont val="Calibri"/>
        <family val="2"/>
        <charset val="186"/>
        <scheme val="minor"/>
      </rPr>
      <t>Tako nuo H.R.Gulbinovičiaus g. iki Kranto g. 24 apšvietimo tinklų, Nemenčinės m., Vilniaus raj., įrengimas</t>
    </r>
  </si>
  <si>
    <t>Tako nuo H.R.Gulbinovičiaus g. iki Kranto g. 24 apšvietimo tinklų, Nemenčinės m., Vilniaus raj., įrengimas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</si>
</sst>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vertAlign val="superscript"/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/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2" fontId="4" fillId="2" borderId="16" xfId="0" applyNumberFormat="1" applyFont="1" applyFill="1" applyBorder="1" applyAlignment="1">
      <alignment horizontal="center" vertical="center" wrapText="1"/>
    </xf>
    <xf numFmtId="2" fontId="4" fillId="2" borderId="17" xfId="0" applyNumberFormat="1" applyFont="1" applyFill="1" applyBorder="1" applyAlignment="1">
      <alignment vertical="center" wrapText="1"/>
    </xf>
    <xf numFmtId="2" fontId="4" fillId="2" borderId="19" xfId="0" applyNumberFormat="1" applyFont="1" applyFill="1" applyBorder="1" applyAlignment="1">
      <alignment horizontal="center" vertical="center" wrapText="1"/>
    </xf>
    <xf numFmtId="2" fontId="4" fillId="2" borderId="20" xfId="0" applyNumberFormat="1" applyFont="1" applyFill="1" applyBorder="1" applyAlignment="1">
      <alignment vertical="center" wrapText="1"/>
    </xf>
    <xf numFmtId="2" fontId="6" fillId="2" borderId="23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wrapText="1"/>
    </xf>
    <xf numFmtId="2" fontId="6" fillId="2" borderId="20" xfId="0" applyNumberFormat="1" applyFont="1" applyFill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3" fillId="2" borderId="15" xfId="0" applyFont="1" applyFill="1" applyBorder="1"/>
    <xf numFmtId="0" fontId="5" fillId="0" borderId="16" xfId="0" applyFont="1" applyBorder="1" applyAlignment="1">
      <alignment horizontal="center" vertical="center" wrapText="1"/>
    </xf>
    <xf numFmtId="0" fontId="3" fillId="2" borderId="18" xfId="0" applyFont="1" applyFill="1" applyBorder="1"/>
    <xf numFmtId="0" fontId="5" fillId="0" borderId="16" xfId="0" applyFont="1" applyBorder="1" applyAlignment="1">
      <alignment horizontal="left" vertical="center" wrapText="1"/>
    </xf>
    <xf numFmtId="0" fontId="6" fillId="2" borderId="21" xfId="0" applyFont="1" applyFill="1" applyBorder="1" applyAlignment="1">
      <alignment horizontal="right" vertical="center" wrapText="1"/>
    </xf>
    <xf numFmtId="0" fontId="6" fillId="2" borderId="22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right" vertical="center" wrapText="1"/>
    </xf>
    <xf numFmtId="0" fontId="6" fillId="2" borderId="19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DD237-14EE-45CF-8F84-5F7C3F8DB348}">
  <sheetPr>
    <pageSetUpPr fitToPage="1"/>
  </sheetPr>
  <dimension ref="A1:G39"/>
  <sheetViews>
    <sheetView tabSelected="1" zoomScaleNormal="100" workbookViewId="0">
      <selection activeCell="M6" sqref="M6"/>
    </sheetView>
  </sheetViews>
  <sheetFormatPr defaultColWidth="9.140625" defaultRowHeight="15" x14ac:dyDescent="0.25"/>
  <cols>
    <col min="1" max="1" width="4.7109375" style="2" customWidth="1"/>
    <col min="2" max="2" width="53.28515625" style="2" customWidth="1"/>
    <col min="3" max="3" width="10.7109375" style="2" customWidth="1"/>
    <col min="4" max="4" width="8.42578125" style="2" customWidth="1"/>
    <col min="5" max="5" width="11.7109375" style="2" customWidth="1"/>
    <col min="6" max="6" width="12" style="2" customWidth="1"/>
    <col min="7" max="16384" width="9.140625" style="2"/>
  </cols>
  <sheetData>
    <row r="1" spans="1:7" ht="14.45" customHeight="1" x14ac:dyDescent="0.25">
      <c r="A1" s="30" t="s">
        <v>0</v>
      </c>
      <c r="B1" s="31"/>
      <c r="C1" s="31"/>
      <c r="D1" s="31"/>
      <c r="E1" s="31"/>
      <c r="F1" s="31"/>
    </row>
    <row r="3" spans="1:7" x14ac:dyDescent="0.25">
      <c r="A3" s="30" t="s">
        <v>1</v>
      </c>
      <c r="B3" s="31"/>
      <c r="C3" s="31"/>
      <c r="D3" s="31"/>
      <c r="E3" s="31"/>
      <c r="F3" s="31"/>
    </row>
    <row r="5" spans="1:7" ht="32.25" customHeight="1" x14ac:dyDescent="0.25">
      <c r="A5" s="32" t="s">
        <v>43</v>
      </c>
      <c r="B5" s="31"/>
      <c r="C5" s="31"/>
      <c r="D5" s="31"/>
      <c r="E5" s="31"/>
      <c r="F5" s="31"/>
    </row>
    <row r="6" spans="1:7" ht="15.75" thickBot="1" x14ac:dyDescent="0.3"/>
    <row r="7" spans="1:7" s="1" customFormat="1" ht="44.25" customHeight="1" thickBot="1" x14ac:dyDescent="0.3">
      <c r="A7" s="33" t="s">
        <v>2</v>
      </c>
      <c r="B7" s="35" t="s">
        <v>3</v>
      </c>
      <c r="C7" s="37" t="s">
        <v>4</v>
      </c>
      <c r="D7" s="39" t="s">
        <v>5</v>
      </c>
      <c r="E7" s="41" t="s">
        <v>6</v>
      </c>
      <c r="F7" s="3" t="s">
        <v>7</v>
      </c>
    </row>
    <row r="8" spans="1:7" s="1" customFormat="1" ht="15.75" thickBot="1" x14ac:dyDescent="0.3">
      <c r="A8" s="34"/>
      <c r="B8" s="36"/>
      <c r="C8" s="38"/>
      <c r="D8" s="40"/>
      <c r="E8" s="42"/>
      <c r="F8" s="4" t="s">
        <v>8</v>
      </c>
    </row>
    <row r="9" spans="1:7" s="1" customFormat="1" ht="15.75" thickBot="1" x14ac:dyDescent="0.3">
      <c r="A9" s="5">
        <v>1</v>
      </c>
      <c r="B9" s="6">
        <v>2</v>
      </c>
      <c r="C9" s="7">
        <v>3</v>
      </c>
      <c r="D9" s="6">
        <v>4</v>
      </c>
      <c r="E9" s="8">
        <v>5</v>
      </c>
      <c r="F9" s="9">
        <v>6</v>
      </c>
    </row>
    <row r="10" spans="1:7" ht="15.75" thickBot="1" x14ac:dyDescent="0.3">
      <c r="A10" s="25" t="s">
        <v>44</v>
      </c>
      <c r="B10" s="26"/>
      <c r="C10" s="26"/>
      <c r="D10" s="26"/>
      <c r="E10" s="26"/>
      <c r="F10" s="27"/>
    </row>
    <row r="11" spans="1:7" ht="27.75" x14ac:dyDescent="0.25">
      <c r="A11" s="19">
        <v>1</v>
      </c>
      <c r="B11" s="22" t="s">
        <v>37</v>
      </c>
      <c r="C11" s="20" t="s">
        <v>12</v>
      </c>
      <c r="D11" s="20">
        <v>100</v>
      </c>
      <c r="E11" s="10">
        <v>4</v>
      </c>
      <c r="F11" s="11">
        <f>D11*E11</f>
        <v>400</v>
      </c>
    </row>
    <row r="12" spans="1:7" customFormat="1" ht="25.5" x14ac:dyDescent="0.25">
      <c r="A12" s="21">
        <v>2</v>
      </c>
      <c r="B12" s="18" t="s">
        <v>13</v>
      </c>
      <c r="C12" s="17" t="s">
        <v>12</v>
      </c>
      <c r="D12" s="17">
        <v>100</v>
      </c>
      <c r="E12" s="12">
        <v>1</v>
      </c>
      <c r="F12" s="13">
        <f t="shared" ref="F12:F36" si="0">D12*E12</f>
        <v>100</v>
      </c>
      <c r="G12" s="2"/>
    </row>
    <row r="13" spans="1:7" customFormat="1" ht="25.5" x14ac:dyDescent="0.25">
      <c r="A13" s="21">
        <v>3</v>
      </c>
      <c r="B13" s="18" t="s">
        <v>14</v>
      </c>
      <c r="C13" s="17" t="s">
        <v>12</v>
      </c>
      <c r="D13" s="17">
        <v>8</v>
      </c>
      <c r="E13" s="12">
        <v>4</v>
      </c>
      <c r="F13" s="13">
        <f t="shared" si="0"/>
        <v>32</v>
      </c>
      <c r="G13" s="2"/>
    </row>
    <row r="14" spans="1:7" customFormat="1" ht="25.5" x14ac:dyDescent="0.25">
      <c r="A14" s="21">
        <v>4</v>
      </c>
      <c r="B14" s="18" t="s">
        <v>15</v>
      </c>
      <c r="C14" s="17" t="s">
        <v>12</v>
      </c>
      <c r="D14" s="17">
        <v>8</v>
      </c>
      <c r="E14" s="12">
        <v>1</v>
      </c>
      <c r="F14" s="13">
        <f t="shared" si="0"/>
        <v>8</v>
      </c>
      <c r="G14" s="2"/>
    </row>
    <row r="15" spans="1:7" customFormat="1" x14ac:dyDescent="0.25">
      <c r="A15" s="21">
        <v>5</v>
      </c>
      <c r="B15" s="18" t="s">
        <v>16</v>
      </c>
      <c r="C15" s="17" t="s">
        <v>12</v>
      </c>
      <c r="D15" s="17">
        <v>108</v>
      </c>
      <c r="E15" s="12">
        <v>1</v>
      </c>
      <c r="F15" s="13">
        <f t="shared" si="0"/>
        <v>108</v>
      </c>
      <c r="G15" s="2"/>
    </row>
    <row r="16" spans="1:7" customFormat="1" x14ac:dyDescent="0.25">
      <c r="A16" s="21">
        <v>6</v>
      </c>
      <c r="B16" s="18" t="s">
        <v>17</v>
      </c>
      <c r="C16" s="17" t="s">
        <v>12</v>
      </c>
      <c r="D16" s="17">
        <v>108</v>
      </c>
      <c r="E16" s="12">
        <v>1.5</v>
      </c>
      <c r="F16" s="13">
        <f t="shared" si="0"/>
        <v>162</v>
      </c>
      <c r="G16" s="2"/>
    </row>
    <row r="17" spans="1:7" customFormat="1" ht="25.5" x14ac:dyDescent="0.25">
      <c r="A17" s="21">
        <v>7</v>
      </c>
      <c r="B17" s="18" t="s">
        <v>18</v>
      </c>
      <c r="C17" s="17" t="s">
        <v>12</v>
      </c>
      <c r="D17" s="17">
        <v>108</v>
      </c>
      <c r="E17" s="12">
        <v>3</v>
      </c>
      <c r="F17" s="13">
        <f t="shared" si="0"/>
        <v>324</v>
      </c>
      <c r="G17" s="2"/>
    </row>
    <row r="18" spans="1:7" customFormat="1" ht="25.5" x14ac:dyDescent="0.25">
      <c r="A18" s="21">
        <v>8</v>
      </c>
      <c r="B18" s="18" t="s">
        <v>19</v>
      </c>
      <c r="C18" s="17" t="s">
        <v>12</v>
      </c>
      <c r="D18" s="17">
        <v>12</v>
      </c>
      <c r="E18" s="12">
        <v>10</v>
      </c>
      <c r="F18" s="13">
        <f t="shared" si="0"/>
        <v>120</v>
      </c>
    </row>
    <row r="19" spans="1:7" customFormat="1" ht="27.75" x14ac:dyDescent="0.25">
      <c r="A19" s="21">
        <v>9</v>
      </c>
      <c r="B19" s="18" t="s">
        <v>38</v>
      </c>
      <c r="C19" s="17" t="s">
        <v>20</v>
      </c>
      <c r="D19" s="17">
        <v>8</v>
      </c>
      <c r="E19" s="12">
        <v>10</v>
      </c>
      <c r="F19" s="13">
        <f t="shared" si="0"/>
        <v>80</v>
      </c>
      <c r="G19" s="2"/>
    </row>
    <row r="20" spans="1:7" customFormat="1" x14ac:dyDescent="0.25">
      <c r="A20" s="21">
        <v>10</v>
      </c>
      <c r="B20" s="18" t="s">
        <v>21</v>
      </c>
      <c r="C20" s="17" t="s">
        <v>20</v>
      </c>
      <c r="D20" s="17">
        <v>4</v>
      </c>
      <c r="E20" s="12">
        <v>100</v>
      </c>
      <c r="F20" s="13">
        <f t="shared" si="0"/>
        <v>400</v>
      </c>
      <c r="G20" s="2"/>
    </row>
    <row r="21" spans="1:7" customFormat="1" x14ac:dyDescent="0.25">
      <c r="A21" s="21">
        <v>11</v>
      </c>
      <c r="B21" s="18" t="s">
        <v>22</v>
      </c>
      <c r="C21" s="17" t="s">
        <v>20</v>
      </c>
      <c r="D21" s="17">
        <v>4</v>
      </c>
      <c r="E21" s="12">
        <v>200</v>
      </c>
      <c r="F21" s="13">
        <f t="shared" si="0"/>
        <v>800</v>
      </c>
      <c r="G21" s="2"/>
    </row>
    <row r="22" spans="1:7" customFormat="1" x14ac:dyDescent="0.25">
      <c r="A22" s="21">
        <v>12</v>
      </c>
      <c r="B22" s="18" t="s">
        <v>23</v>
      </c>
      <c r="C22" s="17" t="s">
        <v>20</v>
      </c>
      <c r="D22" s="17">
        <v>4</v>
      </c>
      <c r="E22" s="12">
        <v>250</v>
      </c>
      <c r="F22" s="13">
        <f t="shared" si="0"/>
        <v>1000</v>
      </c>
      <c r="G22" s="2"/>
    </row>
    <row r="23" spans="1:7" customFormat="1" ht="25.5" x14ac:dyDescent="0.25">
      <c r="A23" s="21">
        <v>13</v>
      </c>
      <c r="B23" s="18" t="s">
        <v>39</v>
      </c>
      <c r="C23" s="17" t="s">
        <v>12</v>
      </c>
      <c r="D23" s="17">
        <v>20</v>
      </c>
      <c r="E23" s="12">
        <v>1</v>
      </c>
      <c r="F23" s="13">
        <f t="shared" si="0"/>
        <v>20</v>
      </c>
      <c r="G23" s="2"/>
    </row>
    <row r="24" spans="1:7" customFormat="1" x14ac:dyDescent="0.25">
      <c r="A24" s="21">
        <v>14</v>
      </c>
      <c r="B24" s="18" t="s">
        <v>24</v>
      </c>
      <c r="C24" s="17" t="s">
        <v>20</v>
      </c>
      <c r="D24" s="17">
        <v>4</v>
      </c>
      <c r="E24" s="12">
        <v>1</v>
      </c>
      <c r="F24" s="13">
        <f t="shared" si="0"/>
        <v>4</v>
      </c>
      <c r="G24" s="2"/>
    </row>
    <row r="25" spans="1:7" customFormat="1" ht="25.5" x14ac:dyDescent="0.25">
      <c r="A25" s="21">
        <v>15</v>
      </c>
      <c r="B25" s="18" t="s">
        <v>25</v>
      </c>
      <c r="C25" s="17" t="s">
        <v>26</v>
      </c>
      <c r="D25" s="17">
        <v>0.6</v>
      </c>
      <c r="E25" s="12">
        <v>1</v>
      </c>
      <c r="F25" s="13">
        <f t="shared" si="0"/>
        <v>0.6</v>
      </c>
      <c r="G25" s="2"/>
    </row>
    <row r="26" spans="1:7" customFormat="1" ht="27.75" x14ac:dyDescent="0.25">
      <c r="A26" s="21">
        <v>16</v>
      </c>
      <c r="B26" s="18" t="s">
        <v>40</v>
      </c>
      <c r="C26" s="17" t="s">
        <v>20</v>
      </c>
      <c r="D26" s="17">
        <v>24</v>
      </c>
      <c r="E26" s="12">
        <v>1</v>
      </c>
      <c r="F26" s="13">
        <f t="shared" si="0"/>
        <v>24</v>
      </c>
      <c r="G26" s="2"/>
    </row>
    <row r="27" spans="1:7" customFormat="1" ht="25.5" x14ac:dyDescent="0.25">
      <c r="A27" s="21">
        <v>17</v>
      </c>
      <c r="B27" s="18" t="s">
        <v>27</v>
      </c>
      <c r="C27" s="17" t="s">
        <v>28</v>
      </c>
      <c r="D27" s="17">
        <v>2</v>
      </c>
      <c r="E27" s="12">
        <v>30</v>
      </c>
      <c r="F27" s="13">
        <f t="shared" si="0"/>
        <v>60</v>
      </c>
      <c r="G27" s="2"/>
    </row>
    <row r="28" spans="1:7" customFormat="1" x14ac:dyDescent="0.25">
      <c r="A28" s="21">
        <v>18</v>
      </c>
      <c r="B28" s="18" t="s">
        <v>29</v>
      </c>
      <c r="C28" s="17" t="s">
        <v>20</v>
      </c>
      <c r="D28" s="17">
        <v>3</v>
      </c>
      <c r="E28" s="12">
        <v>30</v>
      </c>
      <c r="F28" s="13">
        <f t="shared" si="0"/>
        <v>90</v>
      </c>
      <c r="G28" s="2"/>
    </row>
    <row r="29" spans="1:7" customFormat="1" ht="27.75" x14ac:dyDescent="0.25">
      <c r="A29" s="21">
        <v>19</v>
      </c>
      <c r="B29" s="18" t="s">
        <v>41</v>
      </c>
      <c r="C29" s="17" t="s">
        <v>20</v>
      </c>
      <c r="D29" s="17">
        <v>24</v>
      </c>
      <c r="E29" s="12">
        <v>1</v>
      </c>
      <c r="F29" s="13">
        <f t="shared" si="0"/>
        <v>24</v>
      </c>
      <c r="G29" s="2"/>
    </row>
    <row r="30" spans="1:7" customFormat="1" x14ac:dyDescent="0.25">
      <c r="A30" s="21">
        <v>20</v>
      </c>
      <c r="B30" s="18" t="s">
        <v>30</v>
      </c>
      <c r="C30" s="17" t="s">
        <v>20</v>
      </c>
      <c r="D30" s="17">
        <v>4</v>
      </c>
      <c r="E30" s="12">
        <v>10</v>
      </c>
      <c r="F30" s="13">
        <f t="shared" si="0"/>
        <v>40</v>
      </c>
      <c r="G30" s="2"/>
    </row>
    <row r="31" spans="1:7" customFormat="1" x14ac:dyDescent="0.25">
      <c r="A31" s="21">
        <v>21</v>
      </c>
      <c r="B31" s="18" t="s">
        <v>31</v>
      </c>
      <c r="C31" s="17" t="s">
        <v>20</v>
      </c>
      <c r="D31" s="17">
        <v>2</v>
      </c>
      <c r="E31" s="12">
        <v>5</v>
      </c>
      <c r="F31" s="13">
        <f t="shared" si="0"/>
        <v>10</v>
      </c>
      <c r="G31" s="2"/>
    </row>
    <row r="32" spans="1:7" customFormat="1" ht="25.5" x14ac:dyDescent="0.25">
      <c r="A32" s="21">
        <v>22</v>
      </c>
      <c r="B32" s="18" t="s">
        <v>32</v>
      </c>
      <c r="C32" s="17" t="s">
        <v>42</v>
      </c>
      <c r="D32" s="17">
        <v>50</v>
      </c>
      <c r="E32" s="12">
        <v>5</v>
      </c>
      <c r="F32" s="13">
        <f t="shared" si="0"/>
        <v>250</v>
      </c>
      <c r="G32" s="2"/>
    </row>
    <row r="33" spans="1:7" customFormat="1" x14ac:dyDescent="0.25">
      <c r="A33" s="21">
        <v>23</v>
      </c>
      <c r="B33" s="18" t="s">
        <v>33</v>
      </c>
      <c r="C33" s="17" t="s">
        <v>42</v>
      </c>
      <c r="D33" s="17">
        <v>20</v>
      </c>
      <c r="E33" s="12">
        <v>10</v>
      </c>
      <c r="F33" s="13">
        <f t="shared" si="0"/>
        <v>200</v>
      </c>
      <c r="G33" s="2"/>
    </row>
    <row r="34" spans="1:7" customFormat="1" ht="25.5" x14ac:dyDescent="0.25">
      <c r="A34" s="21">
        <v>24</v>
      </c>
      <c r="B34" s="18" t="s">
        <v>34</v>
      </c>
      <c r="C34" s="17" t="s">
        <v>20</v>
      </c>
      <c r="D34" s="17">
        <v>20</v>
      </c>
      <c r="E34" s="12">
        <v>5</v>
      </c>
      <c r="F34" s="13">
        <f t="shared" si="0"/>
        <v>100</v>
      </c>
      <c r="G34" s="2"/>
    </row>
    <row r="35" spans="1:7" customFormat="1" x14ac:dyDescent="0.25">
      <c r="A35" s="21">
        <v>25</v>
      </c>
      <c r="B35" s="18" t="s">
        <v>35</v>
      </c>
      <c r="C35" s="17" t="s">
        <v>20</v>
      </c>
      <c r="D35" s="17">
        <v>1</v>
      </c>
      <c r="E35" s="12">
        <v>50</v>
      </c>
      <c r="F35" s="13">
        <f t="shared" si="0"/>
        <v>50</v>
      </c>
      <c r="G35" s="2"/>
    </row>
    <row r="36" spans="1:7" customFormat="1" x14ac:dyDescent="0.25">
      <c r="A36" s="21">
        <v>26</v>
      </c>
      <c r="B36" s="18" t="s">
        <v>36</v>
      </c>
      <c r="C36" s="17" t="s">
        <v>20</v>
      </c>
      <c r="D36" s="17">
        <v>1</v>
      </c>
      <c r="E36" s="12">
        <v>300</v>
      </c>
      <c r="F36" s="13">
        <f t="shared" si="0"/>
        <v>300</v>
      </c>
      <c r="G36" s="2"/>
    </row>
    <row r="37" spans="1:7" s="15" customFormat="1" ht="15" customHeight="1" x14ac:dyDescent="0.2">
      <c r="A37" s="28" t="s">
        <v>9</v>
      </c>
      <c r="B37" s="29"/>
      <c r="C37" s="29"/>
      <c r="D37" s="29"/>
      <c r="E37" s="29"/>
      <c r="F37" s="16">
        <f>SUM(F11:F36)</f>
        <v>4706.6000000000004</v>
      </c>
    </row>
    <row r="38" spans="1:7" s="15" customFormat="1" ht="15" customHeight="1" x14ac:dyDescent="0.2">
      <c r="A38" s="28" t="s">
        <v>10</v>
      </c>
      <c r="B38" s="29"/>
      <c r="C38" s="29"/>
      <c r="D38" s="29"/>
      <c r="E38" s="29"/>
      <c r="F38" s="16">
        <f>F37*0.21</f>
        <v>988.38600000000008</v>
      </c>
    </row>
    <row r="39" spans="1:7" s="15" customFormat="1" ht="15" customHeight="1" thickBot="1" x14ac:dyDescent="0.25">
      <c r="A39" s="23" t="s">
        <v>11</v>
      </c>
      <c r="B39" s="24"/>
      <c r="C39" s="24"/>
      <c r="D39" s="24"/>
      <c r="E39" s="24"/>
      <c r="F39" s="14">
        <f>F38+F37</f>
        <v>5694.9860000000008</v>
      </c>
    </row>
  </sheetData>
  <mergeCells count="12">
    <mergeCell ref="A39:E39"/>
    <mergeCell ref="A10:F10"/>
    <mergeCell ref="A37:E37"/>
    <mergeCell ref="A38:E38"/>
    <mergeCell ref="A1:F1"/>
    <mergeCell ref="A3:F3"/>
    <mergeCell ref="A5:F5"/>
    <mergeCell ref="A7:A8"/>
    <mergeCell ref="B7:B8"/>
    <mergeCell ref="C7:C8"/>
    <mergeCell ref="D7:D8"/>
    <mergeCell ref="E7:E8"/>
  </mergeCells>
  <phoneticPr fontId="7" type="noConversion"/>
  <pageMargins left="0.31496062992125984" right="0.19685039370078741" top="0.55118110236220474" bottom="0.9448818897637796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Kiekių žiniaraštis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Zbignevas Kovalevskis</dc:creator>
  <cp:lastModifiedBy>Voldemaras | AREMSA</cp:lastModifiedBy>
  <cp:lastPrinted>2024-06-13T18:12:45Z</cp:lastPrinted>
  <dcterms:created xsi:type="dcterms:W3CDTF">2024-06-11T07:01:04Z</dcterms:created>
  <dcterms:modified xsi:type="dcterms:W3CDTF">2024-07-24T06:50:43Z</dcterms:modified>
</cp:coreProperties>
</file>