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ONKURSAI\Kelių priežiūra\731766 -  Apšvietimo tinklų ir valdymo skydų įrengimo\"/>
    </mc:Choice>
  </mc:AlternateContent>
  <xr:revisionPtr revIDLastSave="0" documentId="8_{9886C513-5356-48DF-B424-AC289B50BF66}" xr6:coauthVersionLast="47" xr6:coauthVersionMax="47" xr10:uidLastSave="{00000000-0000-0000-0000-000000000000}"/>
  <bookViews>
    <workbookView xWindow="14145" yWindow="2010" windowWidth="15450" windowHeight="16755" xr2:uid="{8014C2FD-A0EB-4878-8487-F1C0A599D962}"/>
  </bookViews>
  <sheets>
    <sheet name="kiekių žiniaraštis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2" l="1"/>
  <c r="F41" i="12"/>
  <c r="F42" i="12"/>
  <c r="F43" i="12"/>
  <c r="F44" i="12"/>
  <c r="F45" i="12"/>
  <c r="F46" i="12"/>
  <c r="F39" i="12"/>
  <c r="F38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6" i="12" l="1"/>
  <c r="F35" i="12"/>
  <c r="F47" i="12" l="1"/>
  <c r="F49" i="12" s="1"/>
  <c r="F48" i="12" l="1"/>
</calcChain>
</file>

<file path=xl/sharedStrings.xml><?xml version="1.0" encoding="utf-8"?>
<sst xmlns="http://schemas.openxmlformats.org/spreadsheetml/2006/main" count="83" uniqueCount="55">
  <si>
    <t>Eil. Nr.</t>
  </si>
  <si>
    <t>Pirkimo objekto dalies darbų ir paslaugų pavadinimas</t>
  </si>
  <si>
    <t>Mato vnt.</t>
  </si>
  <si>
    <t xml:space="preserve">Kiekiai </t>
  </si>
  <si>
    <t>Įkainis eurais be PVM</t>
  </si>
  <si>
    <t>Kaina (eurų) be PVM</t>
  </si>
  <si>
    <t>(4x5)</t>
  </si>
  <si>
    <t>PVM:</t>
  </si>
  <si>
    <t xml:space="preserve">Suma su PVM </t>
  </si>
  <si>
    <t xml:space="preserve">Suma be PVM </t>
  </si>
  <si>
    <t xml:space="preserve">Kabelio tiesimas tvirtinant uždedamomis apkabomis, kai 1 m kabelio masė iki 3 kg </t>
  </si>
  <si>
    <t xml:space="preserve">m </t>
  </si>
  <si>
    <t xml:space="preserve">vnt. </t>
  </si>
  <si>
    <t xml:space="preserve">Metalinių atramų pamato pastatymas </t>
  </si>
  <si>
    <t xml:space="preserve">Apšvietimo metalinių atramų pastatymas </t>
  </si>
  <si>
    <t xml:space="preserve">Gembių ant metalinių atramų montavimas </t>
  </si>
  <si>
    <t xml:space="preserve">Išorės apšvietimo šviestuvų montavimas </t>
  </si>
  <si>
    <t xml:space="preserve">Kabelio tiesimas įrengtomis konstrukcijomis, tvirtinant visu ilgiu, kai 1 m kabelio masė iki 1 kg </t>
  </si>
  <si>
    <t xml:space="preserve">Metalinių atramų stovų išvežiojimas trasoje  </t>
  </si>
  <si>
    <t xml:space="preserve">Tvirtinimo detalių ir4 kt. medžiagų išvežiojimas trasoje traktoriumi </t>
  </si>
  <si>
    <t xml:space="preserve">t </t>
  </si>
  <si>
    <t xml:space="preserve">Įžeminimo kontūro įrengimas iš vieno elektrodo iki 5 m ilgio su horizontalia įžeminimo šyna iki  1m  ilgio </t>
  </si>
  <si>
    <t xml:space="preserve">kompl. </t>
  </si>
  <si>
    <t xml:space="preserve">Kiekvienam papildomam elektrodo iki 5 m ilgio įrengimui pridėti </t>
  </si>
  <si>
    <t xml:space="preserve">Kabelio izoliacijos varžos matavimas </t>
  </si>
  <si>
    <t xml:space="preserve">Įžemiklio varžos matavimas srovės sklidimui (matavimas) </t>
  </si>
  <si>
    <t xml:space="preserve">Paprastų, parterinių ir mauritaniškų gazonų užsėjimas rankiniu būdu </t>
  </si>
  <si>
    <t xml:space="preserve">Ramsčio demontavimas </t>
  </si>
  <si>
    <t xml:space="preserve">Išorės apšvietimo šviestuvų demontavimas </t>
  </si>
  <si>
    <t xml:space="preserve">Kabelio demontavimas </t>
  </si>
  <si>
    <t xml:space="preserve">Apšvietimo tinklų montavimo darbai </t>
  </si>
  <si>
    <t xml:space="preserve">Esamo apšvietimo tinklo demontavimo darbai </t>
  </si>
  <si>
    <r>
      <t>Tranšėjų 1m gylio 1-2 kabeliams kasimas 0,25m</t>
    </r>
    <r>
      <rPr>
        <vertAlign val="superscript"/>
        <sz val="10"/>
        <color rgb="FF000000"/>
        <rFont val="Calibri"/>
        <family val="2"/>
        <charset val="186"/>
        <scheme val="minor"/>
      </rPr>
      <t>3</t>
    </r>
    <r>
      <rPr>
        <sz val="10"/>
        <color rgb="FF000000"/>
        <rFont val="Calibri"/>
        <family val="2"/>
        <charset val="186"/>
        <scheme val="minor"/>
      </rPr>
      <t xml:space="preserve"> talpos kaušu ekskavatoriais I-II grupės grunte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</si>
  <si>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m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</si>
  <si>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Tranšėjų 1m gylio 1-2 kabeliams užpylimas buldozeriais 59 kW (80AJ)  I-II grupės grunte iš sankasos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</si>
  <si>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Tranšėjų kasimas rankiniu būdu 1-2 kabeliams I-II grupės grunte iki 1 m gylio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</si>
  <si>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Tranšėjų užpylimas rankiniu būdu 1-2 kabeliams I-II grupės grunte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</si>
  <si>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Signalinės juostos paklojimas tranšėjoje virš pakloto kabelio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</si>
  <si>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Polietileninių 50 mm skersmens vamzdžių paklojimas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</si>
  <si>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PE vamzdžių D 75 mm iki 20 m ilgio prastūmimas, nekasant grunto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</si>
  <si>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Kabelio tiesimas vamzdžiuose, blokuose, laidadėžėse, kai kabelio masė iki 3 kg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</si>
  <si>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Iki 1000 V įtampos iki 25 mm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skersp. kabeliui galinės movos su terminiais vamzdeliais montavimas </t>
    </r>
  </si>
  <si>
    <r>
      <t>Iki 1000 V įtampos iki 70 mm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skersp. kabeliui sujungimo movos su terminiais vamzdeliais montavimas </t>
    </r>
  </si>
  <si>
    <r>
      <t>Laidų ir kabelių vienvielių iki 25 mm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skersp. gyslų su antgaliais prijungimas prie aparatų gnybtų </t>
    </r>
  </si>
  <si>
    <r>
      <t>Laidų ir kabelių vienvielių iki 4 mm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skersp. gyslų su antgaliais prijungimas prie aparatų gnybtų </t>
    </r>
  </si>
  <si>
    <t xml:space="preserve">0,38 kV OL g/b atramos su ramsčiu demontavimas </t>
  </si>
  <si>
    <t xml:space="preserve">0,38 kV OL vienstiebės g/b sulaužytos atramos demontavimas </t>
  </si>
  <si>
    <t xml:space="preserve">Oro linijos 0,4 kV gelžbetonio atramų stovų išvežiojimas trasoje traktoriumi </t>
  </si>
  <si>
    <t xml:space="preserve">Traversų, tvirtinimo detalių, izoliatorių ir kt. medžiagų išvežiojimas trasoje traktoriumi </t>
  </si>
  <si>
    <r>
      <t>m2</t>
    </r>
    <r>
      <rPr>
        <i/>
        <sz val="10"/>
        <color rgb="FF000000"/>
        <rFont val="Calibri"/>
        <family val="2"/>
        <charset val="186"/>
        <scheme val="minor"/>
      </rPr>
      <t xml:space="preserve"> </t>
    </r>
  </si>
  <si>
    <r>
      <t>Laidų ir kabelių vienvielių iki 35 mm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skersp. gyslų su antgaliais atjungimas nuo aparatų gnybtų </t>
    </r>
  </si>
  <si>
    <r>
      <t>0,38 kV OL laidų iki 35 mm</t>
    </r>
    <r>
      <rPr>
        <vertAlign val="superscript"/>
        <sz val="10"/>
        <color rgb="FF000000"/>
        <rFont val="Calibri"/>
        <family val="2"/>
        <charset val="186"/>
        <scheme val="minor"/>
      </rPr>
      <t>2</t>
    </r>
    <r>
      <rPr>
        <sz val="10"/>
        <color rgb="FF000000"/>
        <rFont val="Calibri"/>
        <family val="2"/>
        <charset val="186"/>
        <scheme val="minor"/>
      </rPr>
      <t xml:space="preserve"> skerspjūvio demontavimas (1 laidas) </t>
    </r>
  </si>
  <si>
    <r>
      <rPr>
        <b/>
        <sz val="11"/>
        <color theme="1"/>
        <rFont val="Calibri"/>
        <family val="2"/>
        <charset val="186"/>
        <scheme val="minor"/>
      </rPr>
      <t>Objektas:</t>
    </r>
    <r>
      <rPr>
        <sz val="11"/>
        <color theme="1"/>
        <rFont val="Calibri"/>
        <family val="2"/>
        <charset val="186"/>
        <scheme val="minor"/>
      </rPr>
      <t xml:space="preserve"> MONTAŽINĖS, DALIES MOKYKLOS, DALIES K.H.R.GULBINOVIČIAUS GATVIŲ APŠVIETIMO TINKLŲ, NEMENČINĖS M., VILNIAUS R. SAV., ĮRENGIMO PROJEKTAS</t>
    </r>
  </si>
  <si>
    <t xml:space="preserve">Rangovas: </t>
  </si>
  <si>
    <r>
      <t xml:space="preserve">Užsakovas: </t>
    </r>
    <r>
      <rPr>
        <sz val="10"/>
        <color theme="1"/>
        <rFont val="Calibri"/>
        <family val="2"/>
        <charset val="186"/>
        <scheme val="minor"/>
      </rPr>
      <t>AB "Kelių priežiūra"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</si>
</sst>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vertAlign val="superscript"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left" wrapTex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</cellXfs>
  <cellStyles count="2">
    <cellStyle name="Normal" xfId="0" builtinId="0"/>
    <cellStyle name="Normal 2" xfId="1" xr:uid="{6F888C17-A262-4C14-BDDD-0AB24C2A1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FB65A-5AA1-4F6D-B083-0F0E7D47F64F}">
  <sheetPr>
    <pageSetUpPr fitToPage="1"/>
  </sheetPr>
  <dimension ref="A1:F49"/>
  <sheetViews>
    <sheetView tabSelected="1" workbookViewId="0">
      <selection activeCell="I6" sqref="I6"/>
    </sheetView>
  </sheetViews>
  <sheetFormatPr defaultColWidth="9.140625" defaultRowHeight="15" x14ac:dyDescent="0.25"/>
  <cols>
    <col min="1" max="1" width="4.7109375" style="1" customWidth="1"/>
    <col min="2" max="2" width="49.5703125" style="1" customWidth="1"/>
    <col min="3" max="3" width="6.42578125" style="1" customWidth="1"/>
    <col min="4" max="4" width="8.42578125" style="1" customWidth="1"/>
    <col min="5" max="5" width="11.7109375" style="1" customWidth="1"/>
    <col min="6" max="6" width="12" style="1" customWidth="1"/>
    <col min="7" max="16384" width="9.140625" style="1"/>
  </cols>
  <sheetData>
    <row r="1" spans="1:6" x14ac:dyDescent="0.25">
      <c r="A1" s="37" t="s">
        <v>54</v>
      </c>
      <c r="B1" s="38"/>
      <c r="C1" s="38"/>
      <c r="D1" s="38"/>
      <c r="E1" s="38"/>
      <c r="F1" s="38"/>
    </row>
    <row r="2" spans="1:6" ht="8.25" customHeight="1" x14ac:dyDescent="0.25">
      <c r="A2" s="3"/>
      <c r="B2" s="3"/>
      <c r="C2" s="3"/>
      <c r="D2" s="3"/>
      <c r="E2" s="3"/>
      <c r="F2" s="3"/>
    </row>
    <row r="3" spans="1:6" x14ac:dyDescent="0.25">
      <c r="A3" s="37" t="s">
        <v>53</v>
      </c>
      <c r="B3" s="38"/>
      <c r="C3" s="38"/>
      <c r="D3" s="38"/>
      <c r="E3" s="38"/>
      <c r="F3" s="38"/>
    </row>
    <row r="4" spans="1:6" ht="9" customHeight="1" x14ac:dyDescent="0.25">
      <c r="A4" s="3"/>
      <c r="B4" s="3"/>
      <c r="C4" s="3"/>
      <c r="D4" s="3"/>
      <c r="E4" s="3"/>
      <c r="F4" s="3"/>
    </row>
    <row r="5" spans="1:6" ht="31.5" customHeight="1" x14ac:dyDescent="0.25">
      <c r="A5" s="29" t="s">
        <v>52</v>
      </c>
      <c r="B5" s="29"/>
      <c r="C5" s="29"/>
      <c r="D5" s="29"/>
      <c r="E5" s="29"/>
      <c r="F5" s="29"/>
    </row>
    <row r="6" spans="1:6" ht="14.45" customHeight="1" x14ac:dyDescent="0.25">
      <c r="A6" s="6"/>
      <c r="B6" s="4"/>
      <c r="C6" s="4"/>
      <c r="D6" s="4"/>
      <c r="E6" s="4"/>
      <c r="F6" s="4"/>
    </row>
    <row r="7" spans="1:6" ht="14.45" customHeight="1" thickBot="1" x14ac:dyDescent="0.3">
      <c r="A7" s="7"/>
      <c r="B7" s="7"/>
      <c r="C7" s="7"/>
      <c r="D7" s="7"/>
      <c r="E7" s="7"/>
      <c r="F7" s="7"/>
    </row>
    <row r="8" spans="1:6" s="2" customFormat="1" ht="25.5" x14ac:dyDescent="0.25">
      <c r="A8" s="39" t="s">
        <v>0</v>
      </c>
      <c r="B8" s="41" t="s">
        <v>1</v>
      </c>
      <c r="C8" s="43" t="s">
        <v>2</v>
      </c>
      <c r="D8" s="43" t="s">
        <v>3</v>
      </c>
      <c r="E8" s="45" t="s">
        <v>4</v>
      </c>
      <c r="F8" s="8" t="s">
        <v>5</v>
      </c>
    </row>
    <row r="9" spans="1:6" s="2" customFormat="1" x14ac:dyDescent="0.25">
      <c r="A9" s="40"/>
      <c r="B9" s="42"/>
      <c r="C9" s="44"/>
      <c r="D9" s="44"/>
      <c r="E9" s="46"/>
      <c r="F9" s="5" t="s">
        <v>6</v>
      </c>
    </row>
    <row r="10" spans="1:6" s="2" customFormat="1" ht="15.75" thickBot="1" x14ac:dyDescent="0.3">
      <c r="A10" s="9">
        <v>1</v>
      </c>
      <c r="B10" s="10">
        <v>2</v>
      </c>
      <c r="C10" s="10">
        <v>3</v>
      </c>
      <c r="D10" s="10">
        <v>4</v>
      </c>
      <c r="E10" s="11">
        <v>5</v>
      </c>
      <c r="F10" s="12">
        <v>6</v>
      </c>
    </row>
    <row r="11" spans="1:6" s="3" customFormat="1" ht="13.5" thickBot="1" x14ac:dyDescent="0.25">
      <c r="A11" s="34" t="s">
        <v>30</v>
      </c>
      <c r="B11" s="35"/>
      <c r="C11" s="35"/>
      <c r="D11" s="35"/>
      <c r="E11" s="35"/>
      <c r="F11" s="36"/>
    </row>
    <row r="12" spans="1:6" s="3" customFormat="1" ht="27.75" x14ac:dyDescent="0.2">
      <c r="A12" s="23">
        <v>1</v>
      </c>
      <c r="B12" s="24" t="s">
        <v>32</v>
      </c>
      <c r="C12" s="25" t="s">
        <v>33</v>
      </c>
      <c r="D12" s="25">
        <v>350</v>
      </c>
      <c r="E12" s="47">
        <v>4</v>
      </c>
      <c r="F12" s="26">
        <f t="shared" ref="F12:F34" si="0">ROUND(D12*E12,2)</f>
        <v>1400</v>
      </c>
    </row>
    <row r="13" spans="1:6" s="3" customFormat="1" ht="25.5" x14ac:dyDescent="0.2">
      <c r="A13" s="18">
        <v>2</v>
      </c>
      <c r="B13" s="17" t="s">
        <v>34</v>
      </c>
      <c r="C13" s="14" t="s">
        <v>33</v>
      </c>
      <c r="D13" s="14">
        <v>350</v>
      </c>
      <c r="E13" s="48">
        <v>1</v>
      </c>
      <c r="F13" s="13">
        <f t="shared" si="0"/>
        <v>350</v>
      </c>
    </row>
    <row r="14" spans="1:6" s="3" customFormat="1" ht="25.5" x14ac:dyDescent="0.2">
      <c r="A14" s="18">
        <v>3</v>
      </c>
      <c r="B14" s="17" t="s">
        <v>35</v>
      </c>
      <c r="C14" s="14" t="s">
        <v>33</v>
      </c>
      <c r="D14" s="14">
        <v>82</v>
      </c>
      <c r="E14" s="48">
        <v>4</v>
      </c>
      <c r="F14" s="13">
        <f t="shared" si="0"/>
        <v>328</v>
      </c>
    </row>
    <row r="15" spans="1:6" s="3" customFormat="1" ht="25.5" x14ac:dyDescent="0.2">
      <c r="A15" s="18">
        <v>4</v>
      </c>
      <c r="B15" s="17" t="s">
        <v>36</v>
      </c>
      <c r="C15" s="14" t="s">
        <v>33</v>
      </c>
      <c r="D15" s="14">
        <v>82</v>
      </c>
      <c r="E15" s="48">
        <v>1</v>
      </c>
      <c r="F15" s="13">
        <f t="shared" si="0"/>
        <v>82</v>
      </c>
    </row>
    <row r="16" spans="1:6" s="3" customFormat="1" ht="25.5" x14ac:dyDescent="0.2">
      <c r="A16" s="18">
        <v>5</v>
      </c>
      <c r="B16" s="17" t="s">
        <v>37</v>
      </c>
      <c r="C16" s="14" t="s">
        <v>33</v>
      </c>
      <c r="D16" s="14">
        <v>432</v>
      </c>
      <c r="E16" s="48">
        <v>1</v>
      </c>
      <c r="F16" s="13">
        <f t="shared" si="0"/>
        <v>432</v>
      </c>
    </row>
    <row r="17" spans="1:6" s="3" customFormat="1" ht="12.75" x14ac:dyDescent="0.2">
      <c r="A17" s="18">
        <v>6</v>
      </c>
      <c r="B17" s="17" t="s">
        <v>38</v>
      </c>
      <c r="C17" s="14" t="s">
        <v>33</v>
      </c>
      <c r="D17" s="14">
        <v>432</v>
      </c>
      <c r="E17" s="48">
        <v>2</v>
      </c>
      <c r="F17" s="13">
        <f t="shared" si="0"/>
        <v>864</v>
      </c>
    </row>
    <row r="18" spans="1:6" s="3" customFormat="1" ht="25.5" x14ac:dyDescent="0.2">
      <c r="A18" s="18">
        <v>7</v>
      </c>
      <c r="B18" s="17" t="s">
        <v>39</v>
      </c>
      <c r="C18" s="14" t="s">
        <v>33</v>
      </c>
      <c r="D18" s="14">
        <v>87</v>
      </c>
      <c r="E18" s="48">
        <v>28</v>
      </c>
      <c r="F18" s="13">
        <f t="shared" si="0"/>
        <v>2436</v>
      </c>
    </row>
    <row r="19" spans="1:6" s="3" customFormat="1" ht="25.5" x14ac:dyDescent="0.2">
      <c r="A19" s="18">
        <v>8</v>
      </c>
      <c r="B19" s="17" t="s">
        <v>40</v>
      </c>
      <c r="C19" s="14" t="s">
        <v>33</v>
      </c>
      <c r="D19" s="14">
        <v>519</v>
      </c>
      <c r="E19" s="48">
        <v>3</v>
      </c>
      <c r="F19" s="13">
        <f t="shared" si="0"/>
        <v>1557</v>
      </c>
    </row>
    <row r="20" spans="1:6" s="3" customFormat="1" ht="26.25" thickBot="1" x14ac:dyDescent="0.25">
      <c r="A20" s="18">
        <v>9</v>
      </c>
      <c r="B20" s="17" t="s">
        <v>10</v>
      </c>
      <c r="C20" s="14" t="s">
        <v>11</v>
      </c>
      <c r="D20" s="14">
        <v>40</v>
      </c>
      <c r="E20" s="48">
        <v>2</v>
      </c>
      <c r="F20" s="13">
        <f t="shared" si="0"/>
        <v>80</v>
      </c>
    </row>
    <row r="21" spans="1:6" s="3" customFormat="1" ht="28.5" thickBot="1" x14ac:dyDescent="0.25">
      <c r="A21" s="18">
        <v>10</v>
      </c>
      <c r="B21" s="17" t="s">
        <v>41</v>
      </c>
      <c r="C21" s="14" t="s">
        <v>12</v>
      </c>
      <c r="D21" s="14">
        <v>27</v>
      </c>
      <c r="E21" s="48">
        <v>10</v>
      </c>
      <c r="F21" s="13">
        <f t="shared" si="0"/>
        <v>270</v>
      </c>
    </row>
    <row r="22" spans="1:6" s="3" customFormat="1" ht="27.75" x14ac:dyDescent="0.2">
      <c r="A22" s="18">
        <v>11</v>
      </c>
      <c r="B22" s="17" t="s">
        <v>42</v>
      </c>
      <c r="C22" s="14" t="s">
        <v>12</v>
      </c>
      <c r="D22" s="14">
        <v>1</v>
      </c>
      <c r="E22" s="48">
        <v>50</v>
      </c>
      <c r="F22" s="13">
        <f t="shared" si="0"/>
        <v>50</v>
      </c>
    </row>
    <row r="23" spans="1:6" s="3" customFormat="1" ht="12.75" x14ac:dyDescent="0.2">
      <c r="A23" s="18">
        <v>12</v>
      </c>
      <c r="B23" s="17" t="s">
        <v>13</v>
      </c>
      <c r="C23" s="14" t="s">
        <v>12</v>
      </c>
      <c r="D23" s="14">
        <v>14</v>
      </c>
      <c r="E23" s="48">
        <v>100</v>
      </c>
      <c r="F23" s="13">
        <f t="shared" si="0"/>
        <v>1400</v>
      </c>
    </row>
    <row r="24" spans="1:6" s="3" customFormat="1" ht="12.75" x14ac:dyDescent="0.2">
      <c r="A24" s="18">
        <v>13</v>
      </c>
      <c r="B24" s="17" t="s">
        <v>14</v>
      </c>
      <c r="C24" s="14" t="s">
        <v>12</v>
      </c>
      <c r="D24" s="14">
        <v>14</v>
      </c>
      <c r="E24" s="48">
        <v>220</v>
      </c>
      <c r="F24" s="13">
        <f t="shared" si="0"/>
        <v>3080</v>
      </c>
    </row>
    <row r="25" spans="1:6" s="3" customFormat="1" ht="12.75" x14ac:dyDescent="0.2">
      <c r="A25" s="18">
        <v>14</v>
      </c>
      <c r="B25" s="17" t="s">
        <v>15</v>
      </c>
      <c r="C25" s="14" t="s">
        <v>12</v>
      </c>
      <c r="D25" s="14">
        <v>13</v>
      </c>
      <c r="E25" s="48">
        <v>80</v>
      </c>
      <c r="F25" s="13">
        <f t="shared" si="0"/>
        <v>1040</v>
      </c>
    </row>
    <row r="26" spans="1:6" s="3" customFormat="1" ht="12.75" x14ac:dyDescent="0.2">
      <c r="A26" s="18">
        <v>15</v>
      </c>
      <c r="B26" s="17" t="s">
        <v>16</v>
      </c>
      <c r="C26" s="14" t="s">
        <v>12</v>
      </c>
      <c r="D26" s="14">
        <v>14</v>
      </c>
      <c r="E26" s="48">
        <v>230</v>
      </c>
      <c r="F26" s="13">
        <f t="shared" si="0"/>
        <v>3220</v>
      </c>
    </row>
    <row r="27" spans="1:6" s="3" customFormat="1" ht="25.5" x14ac:dyDescent="0.2">
      <c r="A27" s="18">
        <v>16</v>
      </c>
      <c r="B27" s="17" t="s">
        <v>17</v>
      </c>
      <c r="C27" s="14" t="s">
        <v>11</v>
      </c>
      <c r="D27" s="14">
        <v>140</v>
      </c>
      <c r="E27" s="48">
        <v>2</v>
      </c>
      <c r="F27" s="13">
        <f t="shared" si="0"/>
        <v>280</v>
      </c>
    </row>
    <row r="28" spans="1:6" s="3" customFormat="1" ht="12.75" x14ac:dyDescent="0.2">
      <c r="A28" s="18">
        <v>17</v>
      </c>
      <c r="B28" s="17" t="s">
        <v>18</v>
      </c>
      <c r="C28" s="14" t="s">
        <v>12</v>
      </c>
      <c r="D28" s="14">
        <v>14</v>
      </c>
      <c r="E28" s="48">
        <v>1</v>
      </c>
      <c r="F28" s="13">
        <f t="shared" si="0"/>
        <v>14</v>
      </c>
    </row>
    <row r="29" spans="1:6" s="3" customFormat="1" ht="25.5" x14ac:dyDescent="0.2">
      <c r="A29" s="18">
        <v>18</v>
      </c>
      <c r="B29" s="17" t="s">
        <v>19</v>
      </c>
      <c r="C29" s="14" t="s">
        <v>20</v>
      </c>
      <c r="D29" s="14">
        <v>4</v>
      </c>
      <c r="E29" s="48">
        <v>1</v>
      </c>
      <c r="F29" s="13">
        <f t="shared" si="0"/>
        <v>4</v>
      </c>
    </row>
    <row r="30" spans="1:6" s="3" customFormat="1" ht="27.75" x14ac:dyDescent="0.2">
      <c r="A30" s="18">
        <v>19</v>
      </c>
      <c r="B30" s="17" t="s">
        <v>43</v>
      </c>
      <c r="C30" s="14" t="s">
        <v>12</v>
      </c>
      <c r="D30" s="14">
        <v>108</v>
      </c>
      <c r="E30" s="48">
        <v>3</v>
      </c>
      <c r="F30" s="13">
        <f t="shared" si="0"/>
        <v>324</v>
      </c>
    </row>
    <row r="31" spans="1:6" s="3" customFormat="1" ht="25.5" x14ac:dyDescent="0.2">
      <c r="A31" s="18">
        <v>20</v>
      </c>
      <c r="B31" s="17" t="s">
        <v>21</v>
      </c>
      <c r="C31" s="14" t="s">
        <v>22</v>
      </c>
      <c r="D31" s="14">
        <v>3</v>
      </c>
      <c r="E31" s="48">
        <v>70</v>
      </c>
      <c r="F31" s="13">
        <f t="shared" si="0"/>
        <v>210</v>
      </c>
    </row>
    <row r="32" spans="1:6" s="3" customFormat="1" ht="25.5" x14ac:dyDescent="0.2">
      <c r="A32" s="18">
        <v>21</v>
      </c>
      <c r="B32" s="17" t="s">
        <v>23</v>
      </c>
      <c r="C32" s="14" t="s">
        <v>12</v>
      </c>
      <c r="D32" s="14">
        <v>3</v>
      </c>
      <c r="E32" s="48">
        <v>70</v>
      </c>
      <c r="F32" s="13">
        <f t="shared" si="0"/>
        <v>210</v>
      </c>
    </row>
    <row r="33" spans="1:6" s="3" customFormat="1" ht="27.75" x14ac:dyDescent="0.2">
      <c r="A33" s="18">
        <v>22</v>
      </c>
      <c r="B33" s="17" t="s">
        <v>44</v>
      </c>
      <c r="C33" s="14" t="s">
        <v>12</v>
      </c>
      <c r="D33" s="14">
        <v>84</v>
      </c>
      <c r="E33" s="48">
        <v>1</v>
      </c>
      <c r="F33" s="13">
        <f t="shared" si="0"/>
        <v>84</v>
      </c>
    </row>
    <row r="34" spans="1:6" s="3" customFormat="1" ht="12.75" x14ac:dyDescent="0.2">
      <c r="A34" s="18">
        <v>23</v>
      </c>
      <c r="B34" s="17" t="s">
        <v>24</v>
      </c>
      <c r="C34" s="14" t="s">
        <v>12</v>
      </c>
      <c r="D34" s="14">
        <v>14</v>
      </c>
      <c r="E34" s="48">
        <v>5</v>
      </c>
      <c r="F34" s="13">
        <f t="shared" si="0"/>
        <v>70</v>
      </c>
    </row>
    <row r="35" spans="1:6" customFormat="1" x14ac:dyDescent="0.25">
      <c r="A35" s="18">
        <v>24</v>
      </c>
      <c r="B35" s="17" t="s">
        <v>25</v>
      </c>
      <c r="C35" s="14" t="s">
        <v>12</v>
      </c>
      <c r="D35" s="14">
        <v>3</v>
      </c>
      <c r="E35" s="13">
        <v>20</v>
      </c>
      <c r="F35" s="13">
        <f t="shared" ref="F35:F36" si="1">ROUND(D35*E35,2)</f>
        <v>60</v>
      </c>
    </row>
    <row r="36" spans="1:6" customFormat="1" ht="26.25" thickBot="1" x14ac:dyDescent="0.3">
      <c r="A36" s="19">
        <v>25</v>
      </c>
      <c r="B36" s="20" t="s">
        <v>26</v>
      </c>
      <c r="C36" s="21" t="s">
        <v>49</v>
      </c>
      <c r="D36" s="21">
        <v>200</v>
      </c>
      <c r="E36" s="22">
        <v>2</v>
      </c>
      <c r="F36" s="22">
        <f t="shared" si="1"/>
        <v>400</v>
      </c>
    </row>
    <row r="37" spans="1:6" customFormat="1" ht="15.75" thickBot="1" x14ac:dyDescent="0.3">
      <c r="A37" s="34" t="s">
        <v>31</v>
      </c>
      <c r="B37" s="35"/>
      <c r="C37" s="35"/>
      <c r="D37" s="35"/>
      <c r="E37" s="35"/>
      <c r="F37" s="36"/>
    </row>
    <row r="38" spans="1:6" customFormat="1" ht="27.75" x14ac:dyDescent="0.25">
      <c r="A38" s="23">
        <v>1</v>
      </c>
      <c r="B38" s="24" t="s">
        <v>50</v>
      </c>
      <c r="C38" s="25" t="s">
        <v>12</v>
      </c>
      <c r="D38" s="25">
        <v>36</v>
      </c>
      <c r="E38" s="26">
        <v>1</v>
      </c>
      <c r="F38" s="26">
        <f t="shared" ref="F38:F46" si="2">ROUND(D38*E38,2)</f>
        <v>36</v>
      </c>
    </row>
    <row r="39" spans="1:6" customFormat="1" x14ac:dyDescent="0.25">
      <c r="A39" s="18">
        <v>2</v>
      </c>
      <c r="B39" s="17" t="s">
        <v>45</v>
      </c>
      <c r="C39" s="14" t="s">
        <v>12</v>
      </c>
      <c r="D39" s="14">
        <v>7</v>
      </c>
      <c r="E39" s="13">
        <v>80</v>
      </c>
      <c r="F39" s="13">
        <f t="shared" si="2"/>
        <v>560</v>
      </c>
    </row>
    <row r="40" spans="1:6" customFormat="1" x14ac:dyDescent="0.25">
      <c r="A40" s="18">
        <v>3</v>
      </c>
      <c r="B40" s="17" t="s">
        <v>27</v>
      </c>
      <c r="C40" s="14" t="s">
        <v>12</v>
      </c>
      <c r="D40" s="14">
        <v>2</v>
      </c>
      <c r="E40" s="13">
        <v>50</v>
      </c>
      <c r="F40" s="13">
        <f t="shared" si="2"/>
        <v>100</v>
      </c>
    </row>
    <row r="41" spans="1:6" customFormat="1" ht="25.5" x14ac:dyDescent="0.25">
      <c r="A41" s="18">
        <v>4</v>
      </c>
      <c r="B41" s="17" t="s">
        <v>46</v>
      </c>
      <c r="C41" s="14" t="s">
        <v>12</v>
      </c>
      <c r="D41" s="14">
        <v>7</v>
      </c>
      <c r="E41" s="13">
        <v>50</v>
      </c>
      <c r="F41" s="13">
        <f t="shared" si="2"/>
        <v>350</v>
      </c>
    </row>
    <row r="42" spans="1:6" customFormat="1" ht="27.75" x14ac:dyDescent="0.25">
      <c r="A42" s="18">
        <v>5</v>
      </c>
      <c r="B42" s="17" t="s">
        <v>51</v>
      </c>
      <c r="C42" s="14" t="s">
        <v>11</v>
      </c>
      <c r="D42" s="14">
        <v>806</v>
      </c>
      <c r="E42" s="13">
        <v>1</v>
      </c>
      <c r="F42" s="13">
        <f t="shared" si="2"/>
        <v>806</v>
      </c>
    </row>
    <row r="43" spans="1:6" customFormat="1" ht="25.5" x14ac:dyDescent="0.25">
      <c r="A43" s="18">
        <v>6</v>
      </c>
      <c r="B43" s="17" t="s">
        <v>47</v>
      </c>
      <c r="C43" s="14" t="s">
        <v>12</v>
      </c>
      <c r="D43" s="14">
        <v>23</v>
      </c>
      <c r="E43" s="13">
        <v>10</v>
      </c>
      <c r="F43" s="13">
        <f t="shared" si="2"/>
        <v>230</v>
      </c>
    </row>
    <row r="44" spans="1:6" customFormat="1" ht="25.5" x14ac:dyDescent="0.25">
      <c r="A44" s="18">
        <v>7</v>
      </c>
      <c r="B44" s="17" t="s">
        <v>48</v>
      </c>
      <c r="C44" s="14" t="s">
        <v>20</v>
      </c>
      <c r="D44" s="14">
        <v>0.5</v>
      </c>
      <c r="E44" s="13">
        <v>100</v>
      </c>
      <c r="F44" s="13">
        <f t="shared" si="2"/>
        <v>50</v>
      </c>
    </row>
    <row r="45" spans="1:6" customFormat="1" x14ac:dyDescent="0.25">
      <c r="A45" s="18">
        <v>8</v>
      </c>
      <c r="B45" s="17" t="s">
        <v>28</v>
      </c>
      <c r="C45" s="14" t="s">
        <v>12</v>
      </c>
      <c r="D45" s="14">
        <v>11</v>
      </c>
      <c r="E45" s="13">
        <v>20</v>
      </c>
      <c r="F45" s="13">
        <f t="shared" si="2"/>
        <v>220</v>
      </c>
    </row>
    <row r="46" spans="1:6" customFormat="1" x14ac:dyDescent="0.25">
      <c r="A46" s="18">
        <v>9</v>
      </c>
      <c r="B46" s="17" t="s">
        <v>29</v>
      </c>
      <c r="C46" s="14" t="s">
        <v>11</v>
      </c>
      <c r="D46" s="14">
        <v>8</v>
      </c>
      <c r="E46" s="13">
        <v>5</v>
      </c>
      <c r="F46" s="13">
        <f t="shared" si="2"/>
        <v>40</v>
      </c>
    </row>
    <row r="47" spans="1:6" s="2" customFormat="1" ht="15" customHeight="1" x14ac:dyDescent="0.25">
      <c r="A47" s="30" t="s">
        <v>9</v>
      </c>
      <c r="B47" s="31"/>
      <c r="C47" s="31"/>
      <c r="D47" s="31"/>
      <c r="E47" s="31"/>
      <c r="F47" s="16">
        <f>SUM(F12:F36,F38:F46)</f>
        <v>20637</v>
      </c>
    </row>
    <row r="48" spans="1:6" s="2" customFormat="1" ht="15" customHeight="1" x14ac:dyDescent="0.25">
      <c r="A48" s="32" t="s">
        <v>7</v>
      </c>
      <c r="B48" s="33"/>
      <c r="C48" s="33"/>
      <c r="D48" s="33"/>
      <c r="E48" s="33"/>
      <c r="F48" s="5">
        <f>ROUND(F47*0.21,2)</f>
        <v>4333.7700000000004</v>
      </c>
    </row>
    <row r="49" spans="1:6" s="2" customFormat="1" ht="15" customHeight="1" thickBot="1" x14ac:dyDescent="0.3">
      <c r="A49" s="27" t="s">
        <v>8</v>
      </c>
      <c r="B49" s="28"/>
      <c r="C49" s="28"/>
      <c r="D49" s="28"/>
      <c r="E49" s="28"/>
      <c r="F49" s="15">
        <f>ROUND(F47*1.21,2)</f>
        <v>24970.77</v>
      </c>
    </row>
  </sheetData>
  <mergeCells count="13">
    <mergeCell ref="A1:F1"/>
    <mergeCell ref="A3:F3"/>
    <mergeCell ref="A8:A9"/>
    <mergeCell ref="B8:B9"/>
    <mergeCell ref="C8:C9"/>
    <mergeCell ref="D8:D9"/>
    <mergeCell ref="E8:E9"/>
    <mergeCell ref="A49:E49"/>
    <mergeCell ref="A5:F5"/>
    <mergeCell ref="A47:E47"/>
    <mergeCell ref="A48:E48"/>
    <mergeCell ref="A11:F11"/>
    <mergeCell ref="A37:F37"/>
  </mergeCells>
  <pageMargins left="0.70866141732283472" right="0.70866141732283472" top="0.94488188976377963" bottom="0.9448818897637796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kiekių žiniaraštis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Zbignevas Kovalevskis</dc:creator>
  <cp:lastModifiedBy>Voldemaras | AREMSA</cp:lastModifiedBy>
  <cp:lastPrinted>2024-05-29T22:25:05Z</cp:lastPrinted>
  <dcterms:created xsi:type="dcterms:W3CDTF">2022-11-02T18:55:48Z</dcterms:created>
  <dcterms:modified xsi:type="dcterms:W3CDTF">2024-07-24T07:56:11Z</dcterms:modified>
</cp:coreProperties>
</file>