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4" documentId="13_ncr:1_{31BC4738-283B-42DE-94FA-73B0014108CB}" xr6:coauthVersionLast="47" xr6:coauthVersionMax="47" xr10:uidLastSave="{72647A5D-BC68-40AA-B53D-53D785575431}"/>
  <bookViews>
    <workbookView xWindow="0" yWindow="0" windowWidth="19980" windowHeight="15480" xr2:uid="{00000000-000D-0000-FFFF-FFFF00000000}"/>
  </bookViews>
  <sheets>
    <sheet name="4 objekto dalis" sheetId="7" r:id="rId1"/>
    <sheet name="Pastabos" sheetId="6" r:id="rId2"/>
  </sheets>
  <definedNames>
    <definedName name="_Hlk28346774" localSheetId="0">'4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7" l="1"/>
  <c r="E6" i="7"/>
  <c r="G7" i="7"/>
  <c r="G6" i="7"/>
  <c r="F8" i="7" l="1"/>
</calcChain>
</file>

<file path=xl/sharedStrings.xml><?xml version="1.0" encoding="utf-8"?>
<sst xmlns="http://schemas.openxmlformats.org/spreadsheetml/2006/main" count="27" uniqueCount="25">
  <si>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</si>
  <si>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</si>
  <si>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</si>
  <si>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</si>
  <si>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</si>
  <si>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</si>
  <si>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</si>
  <si>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</si>
  <si>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</si>
  <si>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</si>
  <si>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</si>
  <si>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</si>
  <si>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</si>
  <si>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</si>
  <si>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</si>
  <si>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7) Jei Tiekėjui nereikia mokėti PVM, jis turi nurodyti teisės aktą, kuriuo vadovaujantis PVM neskaičiuojamas.</t>
  </si>
  <si>
    <t>Palyginamoji pasiūlymo kaina pagal preliminarų Prekių kiekį*, EUR be PVM</t>
  </si>
  <si>
    <t>Pasiūlymo kaina EUR be PVM:</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</si>
  <si>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</si>
  <si>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t>2024-02-23 d. „AB Orlen Lietuva“ protokolo bazinė 1 l.* kaina EUR be PVM</t>
  </si>
  <si>
    <r>
      <t xml:space="preserve">IV pirkimo objekto dalis - </t>
    </r>
    <r>
      <rPr>
        <sz val="11"/>
        <color theme="1"/>
        <rFont val="Calibri"/>
        <family val="2"/>
        <charset val="186"/>
        <scheme val="minor"/>
      </rPr>
      <t>Degalų iš degalinių pirkimas Jurbarke, Naujojoje Akmenėje, Raseiniuose, Šalčininkuose, Druskininkuose, Kėdainiuose, Radviliškyje, Šakiuose, Šilalėje.</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</si>
  <si>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degalų kainos 1000 litrų kainos eurais (įskaitant akcizą ir PVM), galiojusios degalų pylimo dieną, 9:00 val., taikomos Juodeikių km., Mažeikių raj., terminale. </t>
    </r>
    <r>
      <rPr>
        <b/>
        <sz val="10"/>
        <color theme="1"/>
        <rFont val="Arial"/>
        <family val="2"/>
        <charset val="186"/>
      </rPr>
      <t xml:space="preserve">Sezoniniai temperatūriniai koeficientai nebus taikomi. </t>
    </r>
  </si>
  <si>
    <t>(5 stulpelis + 6 stulpelis/1000) x preliminarus kiekis</t>
  </si>
  <si>
    <t>1) Bendra pasiūlymo kaina EUR be PVM (palyginamoji pasiūlymo kaina) yra skirta tik tiekėjų pasiūlymų vertinimui ir į sutartį įrašoma nebus. Į Pasiūlymų vertinimą įtraukiama „AB Orlen Lietuva“ protokolo bazinė kaina (2024 m. vasario 23 d.), protokolo bazinė kaina bus skirta tik Pasiūlymų vertinimui ir į sutartį įrašoma nebus, ji bus svarbi vėliau, vykdant sutartį. Į sutartį bus įtraukiama tiekėjo pasiūlytas antkainis (+) arba nuolaida (-).</t>
  </si>
  <si>
    <t>+10,000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</si>
</sst>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b/>
      <sz val="11"/>
      <color theme="1"/>
      <name val="Calibri"/>
      <family val="2"/>
      <charset val="186"/>
      <scheme val="minor"/>
    </font>
    <font>
      <u/>
      <sz val="11"/>
      <color theme="10"/>
      <name val="Calibri"/>
      <family val="2"/>
      <scheme val="minor"/>
    </font>
    <font>
      <sz val="10"/>
      <color rgb="FF000000"/>
      <name val="Arial"/>
      <family val="2"/>
      <charset val="186"/>
    </font>
    <font>
      <b/>
      <u/>
      <sz val="10"/>
      <color rgb="FF000000"/>
      <name val="Arial"/>
      <family val="2"/>
      <charset val="186"/>
    </font>
  </fonts>
  <fills count="3">
    <fill>
      <patternFill patternType="none"/>
    </fill>
    <fill>
      <patternFill patternType="gray125"/>
    </fill>
    <fill>
      <patternFill patternType="solid">
        <fgColor rgb="FFDAEEF3"/>
        <bgColor indexed="64"/>
      </patternFill>
    </fill>
  </fills>
  <borders count="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8" fillId="0" borderId="0" applyNumberFormat="0" applyFill="0" applyBorder="0" applyAlignment="0" applyProtection="0"/>
  </cellStyleXfs>
  <cellXfs count="29">
    <xf numFmtId="0" fontId="0" fillId="0" borderId="0" xfId="0"/>
    <xf numFmtId="0" fontId="6" fillId="0" borderId="0" xfId="0" applyFont="1" applyAlignment="1">
      <alignment horizontal="justify" vertical="center"/>
    </xf>
    <xf numFmtId="0" fontId="8" fillId="0" borderId="0" xfId="1" applyAlignment="1">
      <alignment horizontal="justify" vertical="center"/>
    </xf>
    <xf numFmtId="0" fontId="3" fillId="0" borderId="0" xfId="0" applyFont="1" applyAlignment="1">
      <alignment horizontal="justify" vertical="center"/>
    </xf>
    <xf numFmtId="0" fontId="6" fillId="0" borderId="0" xfId="0" applyFont="1"/>
    <xf numFmtId="0" fontId="6" fillId="0" borderId="0" xfId="0" applyFont="1" applyAlignment="1">
      <alignment wrapText="1"/>
    </xf>
    <xf numFmtId="0" fontId="6" fillId="0" borderId="0" xfId="0" applyFont="1" applyAlignment="1">
      <alignment horizontal="justify"/>
    </xf>
    <xf numFmtId="0" fontId="2" fillId="0" borderId="0" xfId="0" applyFont="1" applyProtection="1">
      <protection locked="0"/>
    </xf>
    <xf numFmtId="0" fontId="0" fillId="0" borderId="0" xfId="0" applyProtection="1">
      <protection locked="0"/>
    </xf>
    <xf numFmtId="0" fontId="4" fillId="2" borderId="3" xfId="0" applyFont="1" applyFill="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0" xfId="0" applyFont="1" applyProtection="1">
      <protection locked="0"/>
    </xf>
    <xf numFmtId="0" fontId="9" fillId="2" borderId="4" xfId="0" applyFont="1" applyFill="1" applyBorder="1" applyAlignment="1" applyProtection="1">
      <alignment horizontal="center" vertical="center" wrapText="1"/>
      <protection locked="0"/>
    </xf>
    <xf numFmtId="0" fontId="3" fillId="0" borderId="0" xfId="0" applyFont="1" applyAlignment="1">
      <alignment horizontal="justify"/>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49" fontId="6" fillId="0" borderId="4" xfId="0" quotePrefix="1" applyNumberFormat="1" applyFont="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6" fillId="0" borderId="0" xfId="0"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F9C6-C638-4D32-A1DA-16BDC261E4B6}">
  <dimension ref="A1:G10"/>
  <sheetViews>
    <sheetView tabSelected="1" workbookViewId="0">
      <selection activeCell="D6" sqref="D6:D7"/>
    </sheetView>
  </sheetViews>
  <sheetFormatPr defaultColWidth="9.140625" defaultRowHeight="15" x14ac:dyDescent="0.25"/>
  <cols>
    <col min="1" max="1" width="9.140625" style="8"/>
    <col min="2" max="2" width="19.28515625" style="8" customWidth="1"/>
    <col min="3" max="3" width="17.85546875" style="8" customWidth="1"/>
    <col min="4" max="4" width="18.140625" style="8" customWidth="1"/>
    <col min="5" max="5" width="22.42578125" style="8" customWidth="1"/>
    <col min="6" max="6" width="24.28515625" style="8" customWidth="1"/>
    <col min="7" max="7" width="22.5703125" style="8" customWidth="1"/>
    <col min="8" max="16384" width="9.140625" style="8"/>
  </cols>
  <sheetData>
    <row r="1" spans="1:7" x14ac:dyDescent="0.25">
      <c r="A1" s="12" t="s">
        <v>20</v>
      </c>
      <c r="B1" s="7"/>
    </row>
    <row r="2" spans="1:7" ht="15.75" thickBot="1" x14ac:dyDescent="0.3"/>
    <row r="3" spans="1:7" ht="56.25" customHeight="1" x14ac:dyDescent="0.25">
      <c r="A3" s="26" t="s">
        <v>1</v>
      </c>
      <c r="B3" s="21" t="s">
        <v>2</v>
      </c>
      <c r="C3" s="21" t="s">
        <v>0</v>
      </c>
      <c r="D3" s="21" t="s">
        <v>3</v>
      </c>
      <c r="E3" s="28" t="s">
        <v>19</v>
      </c>
      <c r="F3" s="21" t="s">
        <v>18</v>
      </c>
      <c r="G3" s="9" t="s">
        <v>16</v>
      </c>
    </row>
    <row r="4" spans="1:7" ht="52.15" customHeight="1" thickBot="1" x14ac:dyDescent="0.3">
      <c r="A4" s="27"/>
      <c r="B4" s="22"/>
      <c r="C4" s="22"/>
      <c r="D4" s="22"/>
      <c r="E4" s="22"/>
      <c r="F4" s="22"/>
      <c r="G4" s="13" t="s">
        <v>22</v>
      </c>
    </row>
    <row r="5" spans="1:7" ht="11.45" customHeight="1" thickBot="1" x14ac:dyDescent="0.3">
      <c r="A5" s="15">
        <v>1</v>
      </c>
      <c r="B5" s="16">
        <v>2</v>
      </c>
      <c r="C5" s="16">
        <v>3</v>
      </c>
      <c r="D5" s="16">
        <v>4</v>
      </c>
      <c r="E5" s="16">
        <v>5</v>
      </c>
      <c r="F5" s="10">
        <v>6</v>
      </c>
      <c r="G5" s="10">
        <v>7</v>
      </c>
    </row>
    <row r="6" spans="1:7" ht="15.75" thickBot="1" x14ac:dyDescent="0.3">
      <c r="A6" s="17" t="s">
        <v>4</v>
      </c>
      <c r="B6" s="11" t="s">
        <v>5</v>
      </c>
      <c r="C6" s="11" t="s">
        <v>6</v>
      </c>
      <c r="D6" s="11">
        <v>117596</v>
      </c>
      <c r="E6" s="18">
        <f>1117.32/1000</f>
        <v>1.1173199999999999</v>
      </c>
      <c r="F6" s="20" t="s">
        <v>24</v>
      </c>
      <c r="G6" s="19">
        <f>IF(F6="",0,(E6+F6/1000)*D6)</f>
        <v>132568.32272</v>
      </c>
    </row>
    <row r="7" spans="1:7" ht="15.75" thickBot="1" x14ac:dyDescent="0.3">
      <c r="A7" s="17" t="s">
        <v>7</v>
      </c>
      <c r="B7" s="11" t="s">
        <v>8</v>
      </c>
      <c r="C7" s="11" t="s">
        <v>6</v>
      </c>
      <c r="D7" s="11">
        <v>955940</v>
      </c>
      <c r="E7" s="18">
        <f>1227.04/1000</f>
        <v>1.2270399999999999</v>
      </c>
      <c r="F7" s="20" t="s">
        <v>24</v>
      </c>
      <c r="G7" s="19">
        <f>IF(F7="",0,(E7+F7/1000)*D7)</f>
        <v>1182536.0175999999</v>
      </c>
    </row>
    <row r="8" spans="1:7" ht="40.5" customHeight="1" thickBot="1" x14ac:dyDescent="0.3">
      <c r="A8" s="23" t="s">
        <v>17</v>
      </c>
      <c r="B8" s="24"/>
      <c r="C8" s="24"/>
      <c r="D8" s="24"/>
      <c r="E8" s="24"/>
      <c r="F8" s="19">
        <f>G6+G7</f>
        <v>1315104.34032</v>
      </c>
    </row>
    <row r="10" spans="1:7" ht="13.5" customHeight="1" x14ac:dyDescent="0.25">
      <c r="A10" s="25" t="s">
        <v>10</v>
      </c>
      <c r="B10" s="25"/>
      <c r="C10" s="25"/>
    </row>
  </sheetData>
  <mergeCells count="8">
    <mergeCell ref="F3:F4"/>
    <mergeCell ref="A8:E8"/>
    <mergeCell ref="A10:C10"/>
    <mergeCell ref="A3:A4"/>
    <mergeCell ref="B3:B4"/>
    <mergeCell ref="C3:C4"/>
    <mergeCell ref="D3:D4"/>
    <mergeCell ref="E3: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F3" sqref="F3"/>
    </sheetView>
  </sheetViews>
  <sheetFormatPr defaultRowHeight="15" x14ac:dyDescent="0.25"/>
  <cols>
    <col min="1" max="1" width="97.5703125" customWidth="1"/>
  </cols>
  <sheetData>
    <row r="1" spans="1:2" x14ac:dyDescent="0.25">
      <c r="A1" s="3" t="s">
        <v>9</v>
      </c>
    </row>
    <row r="2" spans="1:2" ht="52.15" customHeight="1" x14ac:dyDescent="0.25">
      <c r="A2" s="1" t="s">
        <v>23</v>
      </c>
    </row>
    <row r="3" spans="1:2" ht="75" x14ac:dyDescent="0.25">
      <c r="A3" s="2" t="s">
        <v>11</v>
      </c>
    </row>
    <row r="4" spans="1:2" ht="63.75" x14ac:dyDescent="0.25">
      <c r="A4" s="3" t="s">
        <v>21</v>
      </c>
      <c r="B4" s="4"/>
    </row>
    <row r="5" spans="1:2" ht="26.25" x14ac:dyDescent="0.25">
      <c r="A5" s="14" t="s">
        <v>12</v>
      </c>
      <c r="B5" s="4"/>
    </row>
    <row r="6" spans="1:2" ht="26.25" x14ac:dyDescent="0.25">
      <c r="A6" s="6" t="s">
        <v>13</v>
      </c>
      <c r="B6" s="4"/>
    </row>
    <row r="7" spans="1:2" ht="43.5" customHeight="1" x14ac:dyDescent="0.25">
      <c r="A7" s="5" t="s">
        <v>14</v>
      </c>
      <c r="B7" s="4"/>
    </row>
    <row r="8" spans="1:2" ht="19.5" customHeight="1" x14ac:dyDescent="0.25">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D2F582-F758-4EFF-83C1-BE0A1A60A220}">
  <ds:schemaRefs>
    <ds:schemaRef ds:uri="http://schemas.microsoft.com/office/2006/metadata/properties"/>
    <ds:schemaRef ds:uri="http://schemas.microsoft.com/office/infopath/2007/PartnerControls"/>
    <ds:schemaRef ds:uri="d0349497-53a1-4b06-9595-f0ebf580e0c0"/>
    <ds:schemaRef ds:uri="http://schemas.microsoft.com/office/2006/documentManagement/types"/>
    <ds:schemaRef ds:uri="http://schemas.openxmlformats.org/package/2006/metadata/core-properties"/>
    <ds:schemaRef ds:uri="http://purl.org/dc/terms/"/>
    <ds:schemaRef ds:uri="http://purl.org/dc/dcmitype/"/>
    <ds:schemaRef ds:uri="cf3ed3cd-869f-4e86-9144-4a64b3b1360f"/>
    <ds:schemaRef ds:uri="http://www.w3.org/XML/1998/namespace"/>
    <ds:schemaRef ds:uri="http://purl.org/dc/elements/1.1/"/>
  </ds:schemaRefs>
</ds:datastoreItem>
</file>

<file path=customXml/itemProps2.xml><?xml version="1.0" encoding="utf-8"?>
<ds:datastoreItem xmlns:ds="http://schemas.openxmlformats.org/officeDocument/2006/customXml" ds:itemID="{F78A4142-80B3-4FC5-954F-60F7D6612660}">
  <ds:schemaRefs>
    <ds:schemaRef ds:uri="http://schemas.microsoft.com/sharepoint/v3/contenttype/forms"/>
  </ds:schemaRefs>
</ds:datastoreItem>
</file>

<file path=customXml/itemProps3.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4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2024-07-29T08:21:24Z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