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serveris\Planuojami_objektai\Viesieji pirkimai\1_Pirkimai\2024\69 Giraites vandenys_Mokyklos g. Lapes 2024 06 06\Darbiniai\"/>
    </mc:Choice>
  </mc:AlternateContent>
  <xr:revisionPtr revIDLastSave="0" documentId="13_ncr:1_{3E1296D3-684C-4FCD-B8E9-8E4AE012CCD6}" xr6:coauthVersionLast="47" xr6:coauthVersionMax="47" xr10:uidLastSave="{00000000-0000-0000-0000-000000000000}"/>
  <bookViews>
    <workbookView xWindow="-108" yWindow="-108" windowWidth="23256" windowHeight="12576" xr2:uid="{00000000-000D-0000-FFFF-FFFF00000000}"/>
  </bookViews>
  <sheets>
    <sheet name="Mokyklos 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F17" i="1"/>
  <c r="F16" i="1"/>
  <c r="B14" i="1"/>
  <c r="F13" i="1"/>
  <c r="F12" i="1"/>
  <c r="F11" i="1"/>
  <c r="F14" i="1" l="1"/>
  <c r="F18" i="1"/>
  <c r="F19" i="1" l="1"/>
  <c r="F20" i="1" s="1"/>
  <c r="F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5B4CE964-39DA-4615-8FBD-3437453052E3}">
      <text>
        <r>
          <rPr>
            <b/>
            <sz val="9"/>
            <color indexed="8"/>
            <rFont val="Tahoma"/>
            <family val="2"/>
            <charset val="186"/>
          </rPr>
          <t>Numeris nėra būtinas</t>
        </r>
      </text>
    </comment>
    <comment ref="D8" authorId="0" shapeId="0" xr:uid="{A9F8323A-7B53-412C-9B5C-64764B66DA80}">
      <text>
        <r>
          <rPr>
            <b/>
            <sz val="9"/>
            <color indexed="8"/>
            <rFont val="Tahoma"/>
            <family val="2"/>
            <charset val="186"/>
          </rPr>
          <t>Pildant pradinę sąmatą
kiekis turi būti &gt; 0</t>
        </r>
      </text>
    </comment>
    <comment ref="E8" authorId="0" shapeId="0" xr:uid="{11E91FFC-0B24-4BFA-B8B9-99407EA1BA81}">
      <text>
        <r>
          <rPr>
            <b/>
            <sz val="9"/>
            <color indexed="8"/>
            <rFont val="Tahoma"/>
            <family val="2"/>
            <charset val="186"/>
          </rPr>
          <t>Pildant pradinę sąmatą
kainos pildyti nebūtina</t>
        </r>
      </text>
    </comment>
  </commentList>
</comments>
</file>

<file path=xl/sharedStrings.xml><?xml version="1.0" encoding="utf-8"?>
<sst xmlns="http://schemas.openxmlformats.org/spreadsheetml/2006/main" count="37" uniqueCount="32">
  <si>
    <t>Sutarties pavadinimas:</t>
  </si>
  <si>
    <t>Sutarties numeris:</t>
  </si>
  <si>
    <t/>
  </si>
  <si>
    <t>Užsakovas:</t>
  </si>
  <si>
    <t>UAB "Giraitės vandenys"</t>
  </si>
  <si>
    <t>Rangovas:</t>
  </si>
  <si>
    <t>Darbų žiniaraštis</t>
  </si>
  <si>
    <t>Eil. Nr.</t>
  </si>
  <si>
    <t>Pozicijos</t>
  </si>
  <si>
    <t>Mato        vnt.</t>
  </si>
  <si>
    <t>Pagal pirkimo dokumentus</t>
  </si>
  <si>
    <t>Kiekis</t>
  </si>
  <si>
    <t>Vnt. kaina be PVM, Eur</t>
  </si>
  <si>
    <t>Suma,                          Eur</t>
  </si>
  <si>
    <t>BENDROJI DALIS</t>
  </si>
  <si>
    <t>1.1.</t>
  </si>
  <si>
    <t>Komplektas</t>
  </si>
  <si>
    <t>1.2.</t>
  </si>
  <si>
    <t>1.3.</t>
  </si>
  <si>
    <t>Išpildomoji dokumentacija</t>
  </si>
  <si>
    <t>2.</t>
  </si>
  <si>
    <t>2.1.</t>
  </si>
  <si>
    <t>2.2.</t>
  </si>
  <si>
    <t>VISO DARBAMS</t>
  </si>
  <si>
    <t>PVM</t>
  </si>
  <si>
    <t>Viso su PVM</t>
  </si>
  <si>
    <t>Paviršinių (lietaus) nuotekų tinklų rekonstrukcijos darbai Mokyklos g., Lapių mstl.</t>
  </si>
  <si>
    <t>PAVIRŠINIAI (LIETAUS) NUOTEKŲ TINKLAI</t>
  </si>
  <si>
    <t>Paviršiniai (lietaus) nuotekų tinklai (vamzdyno gręžimas, klojimas, montavimas, žemės kasimo darbai, smėlio pagrindo po vamzdžiais įrengimas, pirminis užpylimas smėliu, gruntinio vandens pažeminimas, tranšėjų išramstymas, esamų komunikacijų sukabinimas, apsauginių dėklų įrengimas tam reikalingose vietose, betoninių atramų įrengimas bei vamzdyno užpylimas ir grunto sutankinimas. Įskaitant vamzdį, visas reikalingas jungtis, atramas, fasonines dalis, komunikacijų žymėjimo ženklus, išbandymas, praplovimas, TV diagnostika)</t>
  </si>
  <si>
    <t>Techninis darbo projektas</t>
  </si>
  <si>
    <t>Kadastriniai matavimai (įregistravimas Registrų centre)</t>
  </si>
  <si>
    <t>Paviršinių (lietaus) nuotekų tinklų išvadai (prijungimo šuliniai, žemės kasimo darbai, išbandymas, praplovimas, TV diagnostika)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</si>
</sst>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quot; Lt&quot;"/>
  </numFmts>
  <fonts count="12" x14ac:knownFonts="1">
    <font>
      <sz val="11"/>
      <color theme="1"/>
      <name val="Calibri"/>
      <family val="2"/>
      <scheme val="minor"/>
    </font>
    <font>
      <sz val="11"/>
      <color theme="1"/>
      <name val="Calibri"/>
      <family val="2"/>
      <scheme val="minor"/>
    </font>
    <font>
      <b/>
      <sz val="11"/>
      <name val="Times New Roman"/>
      <family val="1"/>
      <charset val="186"/>
    </font>
    <font>
      <b/>
      <sz val="14"/>
      <name val="Times New Roman"/>
      <family val="1"/>
      <charset val="186"/>
    </font>
    <font>
      <sz val="10"/>
      <name val="Arial"/>
      <family val="2"/>
      <charset val="186"/>
    </font>
    <font>
      <b/>
      <sz val="12"/>
      <name val="Times New Roman"/>
      <family val="1"/>
      <charset val="186"/>
    </font>
    <font>
      <b/>
      <sz val="10"/>
      <name val="Times New Roman"/>
      <family val="1"/>
      <charset val="186"/>
    </font>
    <font>
      <sz val="10"/>
      <name val="Times New Roman"/>
      <family val="1"/>
      <charset val="186"/>
    </font>
    <font>
      <b/>
      <sz val="11"/>
      <name val="Times New Roman"/>
      <family val="1"/>
    </font>
    <font>
      <sz val="11"/>
      <name val="Calibri"/>
      <family val="2"/>
      <charset val="186"/>
    </font>
    <font>
      <b/>
      <sz val="9"/>
      <color indexed="8"/>
      <name val="Tahoma"/>
      <family val="2"/>
      <charset val="186"/>
    </font>
    <font>
      <b/>
      <sz val="11"/>
      <color rgb="FF000000"/>
      <name val="Times New Roman"/>
      <family val="1"/>
      <charset val="186"/>
    </font>
  </fonts>
  <fills count="4">
    <fill>
      <patternFill patternType="none"/>
    </fill>
    <fill>
      <patternFill patternType="gray125"/>
    </fill>
    <fill>
      <patternFill patternType="solid">
        <fgColor indexed="44"/>
        <bgColor indexed="31"/>
      </patternFill>
    </fill>
    <fill>
      <patternFill patternType="solid">
        <fgColor indexed="26"/>
        <bgColor indexed="9"/>
      </patternFill>
    </fill>
  </fills>
  <borders count="24">
    <border>
      <left/>
      <right/>
      <top/>
      <bottom/>
      <diagonal/>
    </border>
    <border>
      <left/>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style="thin">
        <color indexed="64"/>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medium">
        <color indexed="8"/>
      </bottom>
      <diagonal/>
    </border>
  </borders>
  <cellStyleXfs count="3">
    <xf numFmtId="0" fontId="0" fillId="0" borderId="0"/>
    <xf numFmtId="44" fontId="1" fillId="0" borderId="0" applyFont="0" applyFill="0" applyBorder="0" applyAlignment="0" applyProtection="0"/>
    <xf numFmtId="0" fontId="4" fillId="0" borderId="0"/>
  </cellStyleXfs>
  <cellXfs count="5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pplyProtection="1">
      <alignment vertical="center"/>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49" fontId="6" fillId="3" borderId="8" xfId="2" applyNumberFormat="1" applyFont="1" applyFill="1" applyBorder="1" applyAlignment="1">
      <alignment horizontal="center" vertical="center" wrapText="1"/>
    </xf>
    <xf numFmtId="0" fontId="2" fillId="3" borderId="9" xfId="2" applyFont="1" applyFill="1" applyBorder="1" applyAlignment="1">
      <alignment horizontal="left" vertical="center" wrapText="1"/>
    </xf>
    <xf numFmtId="0" fontId="6" fillId="3" borderId="9" xfId="2" applyFont="1" applyFill="1" applyBorder="1" applyAlignment="1">
      <alignment horizontal="left" vertical="center" wrapText="1"/>
    </xf>
    <xf numFmtId="2" fontId="6" fillId="3" borderId="9" xfId="2" applyNumberFormat="1" applyFont="1" applyFill="1" applyBorder="1" applyAlignment="1">
      <alignment horizontal="center" vertical="center" wrapText="1"/>
    </xf>
    <xf numFmtId="4" fontId="6" fillId="3" borderId="9" xfId="2" applyNumberFormat="1" applyFont="1" applyFill="1" applyBorder="1" applyAlignment="1">
      <alignment horizontal="left" vertical="center" wrapText="1"/>
    </xf>
    <xf numFmtId="4" fontId="6" fillId="3" borderId="4" xfId="2" applyNumberFormat="1" applyFont="1" applyFill="1" applyBorder="1" applyAlignment="1">
      <alignment horizontal="left" vertical="center" wrapText="1"/>
    </xf>
    <xf numFmtId="16" fontId="7" fillId="0" borderId="10" xfId="0" applyNumberFormat="1" applyFont="1" applyBorder="1" applyAlignment="1">
      <alignment horizontal="center" vertical="center"/>
    </xf>
    <xf numFmtId="0" fontId="7" fillId="0" borderId="10" xfId="0" applyFont="1" applyBorder="1" applyAlignment="1">
      <alignment vertical="center" wrapText="1"/>
    </xf>
    <xf numFmtId="0" fontId="7" fillId="0" borderId="11" xfId="2" applyFont="1" applyBorder="1" applyAlignment="1">
      <alignment horizontal="center" vertical="center" wrapText="1"/>
    </xf>
    <xf numFmtId="4" fontId="7" fillId="0" borderId="11" xfId="2" applyNumberFormat="1" applyFont="1" applyBorder="1" applyAlignment="1">
      <alignment horizontal="right" vertical="center" wrapText="1"/>
    </xf>
    <xf numFmtId="4" fontId="7" fillId="0" borderId="12" xfId="2" applyNumberFormat="1" applyFont="1" applyBorder="1" applyAlignment="1">
      <alignment horizontal="right" vertical="center" wrapText="1"/>
    </xf>
    <xf numFmtId="49" fontId="2" fillId="0" borderId="13" xfId="2" applyNumberFormat="1" applyFont="1" applyBorder="1" applyAlignment="1">
      <alignment horizontal="center" vertical="center" wrapText="1"/>
    </xf>
    <xf numFmtId="0" fontId="2" fillId="0" borderId="14" xfId="2" applyFont="1" applyBorder="1" applyAlignment="1">
      <alignment horizontal="left" vertical="center" wrapText="1"/>
    </xf>
    <xf numFmtId="0" fontId="2" fillId="0" borderId="14" xfId="2" applyFont="1" applyBorder="1" applyAlignment="1">
      <alignment horizontal="center" vertical="center" wrapText="1"/>
    </xf>
    <xf numFmtId="2" fontId="2" fillId="0" borderId="5" xfId="2" applyNumberFormat="1" applyFont="1" applyBorder="1" applyAlignment="1">
      <alignment horizontal="center" vertical="center" wrapText="1"/>
    </xf>
    <xf numFmtId="164" fontId="2" fillId="0" borderId="5" xfId="2" applyNumberFormat="1" applyFont="1" applyBorder="1" applyAlignment="1">
      <alignment horizontal="right" vertical="center" wrapText="1"/>
    </xf>
    <xf numFmtId="4" fontId="5" fillId="0" borderId="6" xfId="2" applyNumberFormat="1" applyFont="1" applyBorder="1" applyAlignment="1">
      <alignment vertical="center" wrapText="1"/>
    </xf>
    <xf numFmtId="2" fontId="6" fillId="3" borderId="4" xfId="2" applyNumberFormat="1" applyFont="1" applyFill="1" applyBorder="1" applyAlignment="1">
      <alignment horizontal="left" vertical="center" wrapText="1"/>
    </xf>
    <xf numFmtId="49" fontId="7" fillId="0" borderId="15" xfId="2" applyNumberFormat="1" applyFont="1" applyBorder="1" applyAlignment="1">
      <alignment horizontal="center" vertical="center"/>
    </xf>
    <xf numFmtId="0" fontId="7" fillId="0" borderId="10" xfId="2" applyFont="1" applyBorder="1" applyAlignment="1">
      <alignment horizontal="left" vertical="center" wrapText="1"/>
    </xf>
    <xf numFmtId="49" fontId="7" fillId="0" borderId="16" xfId="2" applyNumberFormat="1" applyFont="1" applyBorder="1" applyAlignment="1">
      <alignment horizontal="center" vertical="center"/>
    </xf>
    <xf numFmtId="0" fontId="2" fillId="0" borderId="17" xfId="2" applyFont="1" applyBorder="1" applyAlignment="1">
      <alignment horizontal="left" vertical="center" wrapText="1"/>
    </xf>
    <xf numFmtId="4" fontId="8" fillId="0" borderId="12" xfId="2" applyNumberFormat="1" applyFont="1" applyBorder="1" applyAlignment="1">
      <alignment horizontal="right" vertical="center" wrapText="1"/>
    </xf>
    <xf numFmtId="49" fontId="5" fillId="3" borderId="19" xfId="2" applyNumberFormat="1" applyFont="1" applyFill="1" applyBorder="1" applyAlignment="1">
      <alignment horizontal="center" vertical="center" wrapText="1"/>
    </xf>
    <xf numFmtId="0" fontId="5" fillId="3" borderId="10" xfId="2" applyFont="1" applyFill="1" applyBorder="1" applyAlignment="1">
      <alignment horizontal="left" vertical="center" wrapText="1"/>
    </xf>
    <xf numFmtId="0" fontId="5" fillId="3" borderId="10" xfId="2" applyFont="1" applyFill="1" applyBorder="1" applyAlignment="1">
      <alignment horizontal="center" vertical="center" wrapText="1"/>
    </xf>
    <xf numFmtId="2" fontId="5" fillId="3" borderId="10" xfId="2" applyNumberFormat="1" applyFont="1" applyFill="1" applyBorder="1" applyAlignment="1">
      <alignment horizontal="center" vertical="center" wrapText="1"/>
    </xf>
    <xf numFmtId="164" fontId="5" fillId="3" borderId="10" xfId="2" applyNumberFormat="1" applyFont="1" applyFill="1" applyBorder="1" applyAlignment="1">
      <alignment horizontal="right" vertical="center" wrapText="1"/>
    </xf>
    <xf numFmtId="4" fontId="5" fillId="3" borderId="18" xfId="2" applyNumberFormat="1" applyFont="1" applyFill="1" applyBorder="1" applyAlignment="1">
      <alignment vertical="center" wrapText="1"/>
    </xf>
    <xf numFmtId="49" fontId="9" fillId="0" borderId="20" xfId="0" applyNumberFormat="1" applyFont="1" applyBorder="1"/>
    <xf numFmtId="0" fontId="5" fillId="0" borderId="21" xfId="2" applyFont="1" applyBorder="1" applyAlignment="1">
      <alignment horizontal="left" vertical="center" wrapText="1"/>
    </xf>
    <xf numFmtId="0" fontId="9" fillId="0" borderId="21" xfId="0" applyFont="1" applyBorder="1"/>
    <xf numFmtId="0" fontId="9" fillId="0" borderId="21" xfId="0" applyFont="1" applyBorder="1" applyAlignment="1">
      <alignment horizontal="center"/>
    </xf>
    <xf numFmtId="4" fontId="5" fillId="0" borderId="22" xfId="1" applyNumberFormat="1" applyFont="1" applyBorder="1"/>
    <xf numFmtId="49" fontId="9" fillId="0" borderId="23" xfId="0" applyNumberFormat="1" applyFont="1" applyBorder="1"/>
    <xf numFmtId="0" fontId="5" fillId="0" borderId="5" xfId="2" applyFont="1" applyBorder="1" applyAlignment="1">
      <alignment horizontal="left" vertical="center" wrapText="1"/>
    </xf>
    <xf numFmtId="0" fontId="9" fillId="0" borderId="5" xfId="0" applyFont="1" applyBorder="1"/>
    <xf numFmtId="0" fontId="9" fillId="0" borderId="5" xfId="0" applyFont="1" applyBorder="1" applyAlignment="1">
      <alignment horizontal="center"/>
    </xf>
    <xf numFmtId="4" fontId="5" fillId="0" borderId="6" xfId="0" applyNumberFormat="1" applyFont="1" applyBorder="1"/>
    <xf numFmtId="49"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49" fontId="5" fillId="2" borderId="7" xfId="2" applyNumberFormat="1" applyFont="1" applyFill="1" applyBorder="1" applyAlignment="1">
      <alignment horizontal="left" vertical="center" wrapText="1"/>
    </xf>
    <xf numFmtId="0" fontId="3" fillId="0" borderId="1" xfId="0" applyFont="1" applyBorder="1" applyAlignment="1">
      <alignment horizontal="right" vertical="center"/>
    </xf>
    <xf numFmtId="0" fontId="3" fillId="0" borderId="1" xfId="0" applyFont="1" applyBorder="1" applyAlignment="1" applyProtection="1">
      <alignment horizontal="left" vertical="center"/>
      <protection locked="0"/>
    </xf>
    <xf numFmtId="0" fontId="2" fillId="0" borderId="0" xfId="0" applyFont="1" applyAlignment="1">
      <alignment vertical="center"/>
    </xf>
    <xf numFmtId="0" fontId="11" fillId="0" borderId="0" xfId="0" applyFont="1" applyAlignment="1">
      <alignment horizontal="center" vertical="center" wrapText="1"/>
    </xf>
    <xf numFmtId="0" fontId="2" fillId="0" borderId="0" xfId="0" applyFont="1" applyAlignment="1">
      <alignment horizontal="left" vertical="center"/>
    </xf>
  </cellXfs>
  <cellStyles count="3">
    <cellStyle name="Currency" xfId="1" builtinId="4"/>
    <cellStyle name="Excel Built-in Normal" xfId="2" xr:uid="{F9CA86A8-6421-495B-A6DB-657D6E09703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tabSelected="1" topLeftCell="A9" workbookViewId="0">
      <selection activeCell="H28" sqref="H28"/>
    </sheetView>
  </sheetViews>
  <sheetFormatPr defaultRowHeight="14.4" x14ac:dyDescent="0.3"/>
  <cols>
    <col min="2" max="2" width="51.109375" customWidth="1"/>
    <col min="3" max="3" width="10.88671875" customWidth="1"/>
    <col min="4" max="4" width="11.5546875" customWidth="1"/>
    <col min="5" max="5" width="11.6640625" customWidth="1"/>
    <col min="6" max="6" width="11.44140625" customWidth="1"/>
    <col min="258" max="258" width="51.109375" customWidth="1"/>
    <col min="259" max="259" width="10.88671875" customWidth="1"/>
    <col min="260" max="260" width="11.5546875" customWidth="1"/>
    <col min="261" max="261" width="11.6640625" customWidth="1"/>
    <col min="262" max="262" width="10" customWidth="1"/>
    <col min="514" max="514" width="51.109375" customWidth="1"/>
    <col min="515" max="515" width="10.88671875" customWidth="1"/>
    <col min="516" max="516" width="11.5546875" customWidth="1"/>
    <col min="517" max="517" width="11.6640625" customWidth="1"/>
    <col min="518" max="518" width="10" customWidth="1"/>
    <col min="770" max="770" width="51.109375" customWidth="1"/>
    <col min="771" max="771" width="10.88671875" customWidth="1"/>
    <col min="772" max="772" width="11.5546875" customWidth="1"/>
    <col min="773" max="773" width="11.6640625" customWidth="1"/>
    <col min="774" max="774" width="10" customWidth="1"/>
    <col min="1026" max="1026" width="51.109375" customWidth="1"/>
    <col min="1027" max="1027" width="10.88671875" customWidth="1"/>
    <col min="1028" max="1028" width="11.5546875" customWidth="1"/>
    <col min="1029" max="1029" width="11.6640625" customWidth="1"/>
    <col min="1030" max="1030" width="10" customWidth="1"/>
    <col min="1282" max="1282" width="51.109375" customWidth="1"/>
    <col min="1283" max="1283" width="10.88671875" customWidth="1"/>
    <col min="1284" max="1284" width="11.5546875" customWidth="1"/>
    <col min="1285" max="1285" width="11.6640625" customWidth="1"/>
    <col min="1286" max="1286" width="10" customWidth="1"/>
    <col min="1538" max="1538" width="51.109375" customWidth="1"/>
    <col min="1539" max="1539" width="10.88671875" customWidth="1"/>
    <col min="1540" max="1540" width="11.5546875" customWidth="1"/>
    <col min="1541" max="1541" width="11.6640625" customWidth="1"/>
    <col min="1542" max="1542" width="10" customWidth="1"/>
    <col min="1794" max="1794" width="51.109375" customWidth="1"/>
    <col min="1795" max="1795" width="10.88671875" customWidth="1"/>
    <col min="1796" max="1796" width="11.5546875" customWidth="1"/>
    <col min="1797" max="1797" width="11.6640625" customWidth="1"/>
    <col min="1798" max="1798" width="10" customWidth="1"/>
    <col min="2050" max="2050" width="51.109375" customWidth="1"/>
    <col min="2051" max="2051" width="10.88671875" customWidth="1"/>
    <col min="2052" max="2052" width="11.5546875" customWidth="1"/>
    <col min="2053" max="2053" width="11.6640625" customWidth="1"/>
    <col min="2054" max="2054" width="10" customWidth="1"/>
    <col min="2306" max="2306" width="51.109375" customWidth="1"/>
    <col min="2307" max="2307" width="10.88671875" customWidth="1"/>
    <col min="2308" max="2308" width="11.5546875" customWidth="1"/>
    <col min="2309" max="2309" width="11.6640625" customWidth="1"/>
    <col min="2310" max="2310" width="10" customWidth="1"/>
    <col min="2562" max="2562" width="51.109375" customWidth="1"/>
    <col min="2563" max="2563" width="10.88671875" customWidth="1"/>
    <col min="2564" max="2564" width="11.5546875" customWidth="1"/>
    <col min="2565" max="2565" width="11.6640625" customWidth="1"/>
    <col min="2566" max="2566" width="10" customWidth="1"/>
    <col min="2818" max="2818" width="51.109375" customWidth="1"/>
    <col min="2819" max="2819" width="10.88671875" customWidth="1"/>
    <col min="2820" max="2820" width="11.5546875" customWidth="1"/>
    <col min="2821" max="2821" width="11.6640625" customWidth="1"/>
    <col min="2822" max="2822" width="10" customWidth="1"/>
    <col min="3074" max="3074" width="51.109375" customWidth="1"/>
    <col min="3075" max="3075" width="10.88671875" customWidth="1"/>
    <col min="3076" max="3076" width="11.5546875" customWidth="1"/>
    <col min="3077" max="3077" width="11.6640625" customWidth="1"/>
    <col min="3078" max="3078" width="10" customWidth="1"/>
    <col min="3330" max="3330" width="51.109375" customWidth="1"/>
    <col min="3331" max="3331" width="10.88671875" customWidth="1"/>
    <col min="3332" max="3332" width="11.5546875" customWidth="1"/>
    <col min="3333" max="3333" width="11.6640625" customWidth="1"/>
    <col min="3334" max="3334" width="10" customWidth="1"/>
    <col min="3586" max="3586" width="51.109375" customWidth="1"/>
    <col min="3587" max="3587" width="10.88671875" customWidth="1"/>
    <col min="3588" max="3588" width="11.5546875" customWidth="1"/>
    <col min="3589" max="3589" width="11.6640625" customWidth="1"/>
    <col min="3590" max="3590" width="10" customWidth="1"/>
    <col min="3842" max="3842" width="51.109375" customWidth="1"/>
    <col min="3843" max="3843" width="10.88671875" customWidth="1"/>
    <col min="3844" max="3844" width="11.5546875" customWidth="1"/>
    <col min="3845" max="3845" width="11.6640625" customWidth="1"/>
    <col min="3846" max="3846" width="10" customWidth="1"/>
    <col min="4098" max="4098" width="51.109375" customWidth="1"/>
    <col min="4099" max="4099" width="10.88671875" customWidth="1"/>
    <col min="4100" max="4100" width="11.5546875" customWidth="1"/>
    <col min="4101" max="4101" width="11.6640625" customWidth="1"/>
    <col min="4102" max="4102" width="10" customWidth="1"/>
    <col min="4354" max="4354" width="51.109375" customWidth="1"/>
    <col min="4355" max="4355" width="10.88671875" customWidth="1"/>
    <col min="4356" max="4356" width="11.5546875" customWidth="1"/>
    <col min="4357" max="4357" width="11.6640625" customWidth="1"/>
    <col min="4358" max="4358" width="10" customWidth="1"/>
    <col min="4610" max="4610" width="51.109375" customWidth="1"/>
    <col min="4611" max="4611" width="10.88671875" customWidth="1"/>
    <col min="4612" max="4612" width="11.5546875" customWidth="1"/>
    <col min="4613" max="4613" width="11.6640625" customWidth="1"/>
    <col min="4614" max="4614" width="10" customWidth="1"/>
    <col min="4866" max="4866" width="51.109375" customWidth="1"/>
    <col min="4867" max="4867" width="10.88671875" customWidth="1"/>
    <col min="4868" max="4868" width="11.5546875" customWidth="1"/>
    <col min="4869" max="4869" width="11.6640625" customWidth="1"/>
    <col min="4870" max="4870" width="10" customWidth="1"/>
    <col min="5122" max="5122" width="51.109375" customWidth="1"/>
    <col min="5123" max="5123" width="10.88671875" customWidth="1"/>
    <col min="5124" max="5124" width="11.5546875" customWidth="1"/>
    <col min="5125" max="5125" width="11.6640625" customWidth="1"/>
    <col min="5126" max="5126" width="10" customWidth="1"/>
    <col min="5378" max="5378" width="51.109375" customWidth="1"/>
    <col min="5379" max="5379" width="10.88671875" customWidth="1"/>
    <col min="5380" max="5380" width="11.5546875" customWidth="1"/>
    <col min="5381" max="5381" width="11.6640625" customWidth="1"/>
    <col min="5382" max="5382" width="10" customWidth="1"/>
    <col min="5634" max="5634" width="51.109375" customWidth="1"/>
    <col min="5635" max="5635" width="10.88671875" customWidth="1"/>
    <col min="5636" max="5636" width="11.5546875" customWidth="1"/>
    <col min="5637" max="5637" width="11.6640625" customWidth="1"/>
    <col min="5638" max="5638" width="10" customWidth="1"/>
    <col min="5890" max="5890" width="51.109375" customWidth="1"/>
    <col min="5891" max="5891" width="10.88671875" customWidth="1"/>
    <col min="5892" max="5892" width="11.5546875" customWidth="1"/>
    <col min="5893" max="5893" width="11.6640625" customWidth="1"/>
    <col min="5894" max="5894" width="10" customWidth="1"/>
    <col min="6146" max="6146" width="51.109375" customWidth="1"/>
    <col min="6147" max="6147" width="10.88671875" customWidth="1"/>
    <col min="6148" max="6148" width="11.5546875" customWidth="1"/>
    <col min="6149" max="6149" width="11.6640625" customWidth="1"/>
    <col min="6150" max="6150" width="10" customWidth="1"/>
    <col min="6402" max="6402" width="51.109375" customWidth="1"/>
    <col min="6403" max="6403" width="10.88671875" customWidth="1"/>
    <col min="6404" max="6404" width="11.5546875" customWidth="1"/>
    <col min="6405" max="6405" width="11.6640625" customWidth="1"/>
    <col min="6406" max="6406" width="10" customWidth="1"/>
    <col min="6658" max="6658" width="51.109375" customWidth="1"/>
    <col min="6659" max="6659" width="10.88671875" customWidth="1"/>
    <col min="6660" max="6660" width="11.5546875" customWidth="1"/>
    <col min="6661" max="6661" width="11.6640625" customWidth="1"/>
    <col min="6662" max="6662" width="10" customWidth="1"/>
    <col min="6914" max="6914" width="51.109375" customWidth="1"/>
    <col min="6915" max="6915" width="10.88671875" customWidth="1"/>
    <col min="6916" max="6916" width="11.5546875" customWidth="1"/>
    <col min="6917" max="6917" width="11.6640625" customWidth="1"/>
    <col min="6918" max="6918" width="10" customWidth="1"/>
    <col min="7170" max="7170" width="51.109375" customWidth="1"/>
    <col min="7171" max="7171" width="10.88671875" customWidth="1"/>
    <col min="7172" max="7172" width="11.5546875" customWidth="1"/>
    <col min="7173" max="7173" width="11.6640625" customWidth="1"/>
    <col min="7174" max="7174" width="10" customWidth="1"/>
    <col min="7426" max="7426" width="51.109375" customWidth="1"/>
    <col min="7427" max="7427" width="10.88671875" customWidth="1"/>
    <col min="7428" max="7428" width="11.5546875" customWidth="1"/>
    <col min="7429" max="7429" width="11.6640625" customWidth="1"/>
    <col min="7430" max="7430" width="10" customWidth="1"/>
    <col min="7682" max="7682" width="51.109375" customWidth="1"/>
    <col min="7683" max="7683" width="10.88671875" customWidth="1"/>
    <col min="7684" max="7684" width="11.5546875" customWidth="1"/>
    <col min="7685" max="7685" width="11.6640625" customWidth="1"/>
    <col min="7686" max="7686" width="10" customWidth="1"/>
    <col min="7938" max="7938" width="51.109375" customWidth="1"/>
    <col min="7939" max="7939" width="10.88671875" customWidth="1"/>
    <col min="7940" max="7940" width="11.5546875" customWidth="1"/>
    <col min="7941" max="7941" width="11.6640625" customWidth="1"/>
    <col min="7942" max="7942" width="10" customWidth="1"/>
    <col min="8194" max="8194" width="51.109375" customWidth="1"/>
    <col min="8195" max="8195" width="10.88671875" customWidth="1"/>
    <col min="8196" max="8196" width="11.5546875" customWidth="1"/>
    <col min="8197" max="8197" width="11.6640625" customWidth="1"/>
    <col min="8198" max="8198" width="10" customWidth="1"/>
    <col min="8450" max="8450" width="51.109375" customWidth="1"/>
    <col min="8451" max="8451" width="10.88671875" customWidth="1"/>
    <col min="8452" max="8452" width="11.5546875" customWidth="1"/>
    <col min="8453" max="8453" width="11.6640625" customWidth="1"/>
    <col min="8454" max="8454" width="10" customWidth="1"/>
    <col min="8706" max="8706" width="51.109375" customWidth="1"/>
    <col min="8707" max="8707" width="10.88671875" customWidth="1"/>
    <col min="8708" max="8708" width="11.5546875" customWidth="1"/>
    <col min="8709" max="8709" width="11.6640625" customWidth="1"/>
    <col min="8710" max="8710" width="10" customWidth="1"/>
    <col min="8962" max="8962" width="51.109375" customWidth="1"/>
    <col min="8963" max="8963" width="10.88671875" customWidth="1"/>
    <col min="8964" max="8964" width="11.5546875" customWidth="1"/>
    <col min="8965" max="8965" width="11.6640625" customWidth="1"/>
    <col min="8966" max="8966" width="10" customWidth="1"/>
    <col min="9218" max="9218" width="51.109375" customWidth="1"/>
    <col min="9219" max="9219" width="10.88671875" customWidth="1"/>
    <col min="9220" max="9220" width="11.5546875" customWidth="1"/>
    <col min="9221" max="9221" width="11.6640625" customWidth="1"/>
    <col min="9222" max="9222" width="10" customWidth="1"/>
    <col min="9474" max="9474" width="51.109375" customWidth="1"/>
    <col min="9475" max="9475" width="10.88671875" customWidth="1"/>
    <col min="9476" max="9476" width="11.5546875" customWidth="1"/>
    <col min="9477" max="9477" width="11.6640625" customWidth="1"/>
    <col min="9478" max="9478" width="10" customWidth="1"/>
    <col min="9730" max="9730" width="51.109375" customWidth="1"/>
    <col min="9731" max="9731" width="10.88671875" customWidth="1"/>
    <col min="9732" max="9732" width="11.5546875" customWidth="1"/>
    <col min="9733" max="9733" width="11.6640625" customWidth="1"/>
    <col min="9734" max="9734" width="10" customWidth="1"/>
    <col min="9986" max="9986" width="51.109375" customWidth="1"/>
    <col min="9987" max="9987" width="10.88671875" customWidth="1"/>
    <col min="9988" max="9988" width="11.5546875" customWidth="1"/>
    <col min="9989" max="9989" width="11.6640625" customWidth="1"/>
    <col min="9990" max="9990" width="10" customWidth="1"/>
    <col min="10242" max="10242" width="51.109375" customWidth="1"/>
    <col min="10243" max="10243" width="10.88671875" customWidth="1"/>
    <col min="10244" max="10244" width="11.5546875" customWidth="1"/>
    <col min="10245" max="10245" width="11.6640625" customWidth="1"/>
    <col min="10246" max="10246" width="10" customWidth="1"/>
    <col min="10498" max="10498" width="51.109375" customWidth="1"/>
    <col min="10499" max="10499" width="10.88671875" customWidth="1"/>
    <col min="10500" max="10500" width="11.5546875" customWidth="1"/>
    <col min="10501" max="10501" width="11.6640625" customWidth="1"/>
    <col min="10502" max="10502" width="10" customWidth="1"/>
    <col min="10754" max="10754" width="51.109375" customWidth="1"/>
    <col min="10755" max="10755" width="10.88671875" customWidth="1"/>
    <col min="10756" max="10756" width="11.5546875" customWidth="1"/>
    <col min="10757" max="10757" width="11.6640625" customWidth="1"/>
    <col min="10758" max="10758" width="10" customWidth="1"/>
    <col min="11010" max="11010" width="51.109375" customWidth="1"/>
    <col min="11011" max="11011" width="10.88671875" customWidth="1"/>
    <col min="11012" max="11012" width="11.5546875" customWidth="1"/>
    <col min="11013" max="11013" width="11.6640625" customWidth="1"/>
    <col min="11014" max="11014" width="10" customWidth="1"/>
    <col min="11266" max="11266" width="51.109375" customWidth="1"/>
    <col min="11267" max="11267" width="10.88671875" customWidth="1"/>
    <col min="11268" max="11268" width="11.5546875" customWidth="1"/>
    <col min="11269" max="11269" width="11.6640625" customWidth="1"/>
    <col min="11270" max="11270" width="10" customWidth="1"/>
    <col min="11522" max="11522" width="51.109375" customWidth="1"/>
    <col min="11523" max="11523" width="10.88671875" customWidth="1"/>
    <col min="11524" max="11524" width="11.5546875" customWidth="1"/>
    <col min="11525" max="11525" width="11.6640625" customWidth="1"/>
    <col min="11526" max="11526" width="10" customWidth="1"/>
    <col min="11778" max="11778" width="51.109375" customWidth="1"/>
    <col min="11779" max="11779" width="10.88671875" customWidth="1"/>
    <col min="11780" max="11780" width="11.5546875" customWidth="1"/>
    <col min="11781" max="11781" width="11.6640625" customWidth="1"/>
    <col min="11782" max="11782" width="10" customWidth="1"/>
    <col min="12034" max="12034" width="51.109375" customWidth="1"/>
    <col min="12035" max="12035" width="10.88671875" customWidth="1"/>
    <col min="12036" max="12036" width="11.5546875" customWidth="1"/>
    <col min="12037" max="12037" width="11.6640625" customWidth="1"/>
    <col min="12038" max="12038" width="10" customWidth="1"/>
    <col min="12290" max="12290" width="51.109375" customWidth="1"/>
    <col min="12291" max="12291" width="10.88671875" customWidth="1"/>
    <col min="12292" max="12292" width="11.5546875" customWidth="1"/>
    <col min="12293" max="12293" width="11.6640625" customWidth="1"/>
    <col min="12294" max="12294" width="10" customWidth="1"/>
    <col min="12546" max="12546" width="51.109375" customWidth="1"/>
    <col min="12547" max="12547" width="10.88671875" customWidth="1"/>
    <col min="12548" max="12548" width="11.5546875" customWidth="1"/>
    <col min="12549" max="12549" width="11.6640625" customWidth="1"/>
    <col min="12550" max="12550" width="10" customWidth="1"/>
    <col min="12802" max="12802" width="51.109375" customWidth="1"/>
    <col min="12803" max="12803" width="10.88671875" customWidth="1"/>
    <col min="12804" max="12804" width="11.5546875" customWidth="1"/>
    <col min="12805" max="12805" width="11.6640625" customWidth="1"/>
    <col min="12806" max="12806" width="10" customWidth="1"/>
    <col min="13058" max="13058" width="51.109375" customWidth="1"/>
    <col min="13059" max="13059" width="10.88671875" customWidth="1"/>
    <col min="13060" max="13060" width="11.5546875" customWidth="1"/>
    <col min="13061" max="13061" width="11.6640625" customWidth="1"/>
    <col min="13062" max="13062" width="10" customWidth="1"/>
    <col min="13314" max="13314" width="51.109375" customWidth="1"/>
    <col min="13315" max="13315" width="10.88671875" customWidth="1"/>
    <col min="13316" max="13316" width="11.5546875" customWidth="1"/>
    <col min="13317" max="13317" width="11.6640625" customWidth="1"/>
    <col min="13318" max="13318" width="10" customWidth="1"/>
    <col min="13570" max="13570" width="51.109375" customWidth="1"/>
    <col min="13571" max="13571" width="10.88671875" customWidth="1"/>
    <col min="13572" max="13572" width="11.5546875" customWidth="1"/>
    <col min="13573" max="13573" width="11.6640625" customWidth="1"/>
    <col min="13574" max="13574" width="10" customWidth="1"/>
    <col min="13826" max="13826" width="51.109375" customWidth="1"/>
    <col min="13827" max="13827" width="10.88671875" customWidth="1"/>
    <col min="13828" max="13828" width="11.5546875" customWidth="1"/>
    <col min="13829" max="13829" width="11.6640625" customWidth="1"/>
    <col min="13830" max="13830" width="10" customWidth="1"/>
    <col min="14082" max="14082" width="51.109375" customWidth="1"/>
    <col min="14083" max="14083" width="10.88671875" customWidth="1"/>
    <col min="14084" max="14084" width="11.5546875" customWidth="1"/>
    <col min="14085" max="14085" width="11.6640625" customWidth="1"/>
    <col min="14086" max="14086" width="10" customWidth="1"/>
    <col min="14338" max="14338" width="51.109375" customWidth="1"/>
    <col min="14339" max="14339" width="10.88671875" customWidth="1"/>
    <col min="14340" max="14340" width="11.5546875" customWidth="1"/>
    <col min="14341" max="14341" width="11.6640625" customWidth="1"/>
    <col min="14342" max="14342" width="10" customWidth="1"/>
    <col min="14594" max="14594" width="51.109375" customWidth="1"/>
    <col min="14595" max="14595" width="10.88671875" customWidth="1"/>
    <col min="14596" max="14596" width="11.5546875" customWidth="1"/>
    <col min="14597" max="14597" width="11.6640625" customWidth="1"/>
    <col min="14598" max="14598" width="10" customWidth="1"/>
    <col min="14850" max="14850" width="51.109375" customWidth="1"/>
    <col min="14851" max="14851" width="10.88671875" customWidth="1"/>
    <col min="14852" max="14852" width="11.5546875" customWidth="1"/>
    <col min="14853" max="14853" width="11.6640625" customWidth="1"/>
    <col min="14854" max="14854" width="10" customWidth="1"/>
    <col min="15106" max="15106" width="51.109375" customWidth="1"/>
    <col min="15107" max="15107" width="10.88671875" customWidth="1"/>
    <col min="15108" max="15108" width="11.5546875" customWidth="1"/>
    <col min="15109" max="15109" width="11.6640625" customWidth="1"/>
    <col min="15110" max="15110" width="10" customWidth="1"/>
    <col min="15362" max="15362" width="51.109375" customWidth="1"/>
    <col min="15363" max="15363" width="10.88671875" customWidth="1"/>
    <col min="15364" max="15364" width="11.5546875" customWidth="1"/>
    <col min="15365" max="15365" width="11.6640625" customWidth="1"/>
    <col min="15366" max="15366" width="10" customWidth="1"/>
    <col min="15618" max="15618" width="51.109375" customWidth="1"/>
    <col min="15619" max="15619" width="10.88671875" customWidth="1"/>
    <col min="15620" max="15620" width="11.5546875" customWidth="1"/>
    <col min="15621" max="15621" width="11.6640625" customWidth="1"/>
    <col min="15622" max="15622" width="10" customWidth="1"/>
    <col min="15874" max="15874" width="51.109375" customWidth="1"/>
    <col min="15875" max="15875" width="10.88671875" customWidth="1"/>
    <col min="15876" max="15876" width="11.5546875" customWidth="1"/>
    <col min="15877" max="15877" width="11.6640625" customWidth="1"/>
    <col min="15878" max="15878" width="10" customWidth="1"/>
    <col min="16130" max="16130" width="51.109375" customWidth="1"/>
    <col min="16131" max="16131" width="10.88671875" customWidth="1"/>
    <col min="16132" max="16132" width="11.5546875" customWidth="1"/>
    <col min="16133" max="16133" width="11.6640625" customWidth="1"/>
    <col min="16134" max="16134" width="10" customWidth="1"/>
  </cols>
  <sheetData>
    <row r="1" spans="1:6" ht="58.5" customHeight="1" x14ac:dyDescent="0.3">
      <c r="A1" s="53" t="s">
        <v>0</v>
      </c>
      <c r="B1" s="53"/>
      <c r="C1" s="54" t="s">
        <v>26</v>
      </c>
      <c r="D1" s="54"/>
      <c r="E1" s="54"/>
      <c r="F1" s="54"/>
    </row>
    <row r="2" spans="1:6" x14ac:dyDescent="0.3">
      <c r="A2" s="55" t="s">
        <v>1</v>
      </c>
      <c r="B2" s="55"/>
      <c r="C2" s="1" t="s">
        <v>2</v>
      </c>
      <c r="D2" s="2"/>
      <c r="E2" s="1"/>
      <c r="F2" s="1"/>
    </row>
    <row r="3" spans="1:6" ht="19.5" customHeight="1" x14ac:dyDescent="0.3">
      <c r="A3" s="53" t="s">
        <v>3</v>
      </c>
      <c r="B3" s="53"/>
      <c r="C3" s="1" t="s">
        <v>4</v>
      </c>
      <c r="D3" s="2"/>
      <c r="E3" s="1"/>
      <c r="F3" s="1"/>
    </row>
    <row r="4" spans="1:6" x14ac:dyDescent="0.3">
      <c r="A4" s="53" t="s">
        <v>5</v>
      </c>
      <c r="B4" s="53"/>
      <c r="C4" s="3"/>
      <c r="D4" s="2"/>
      <c r="E4" s="1"/>
      <c r="F4" s="1"/>
    </row>
    <row r="5" spans="1:6" ht="20.25" customHeight="1" x14ac:dyDescent="0.3">
      <c r="A5" s="1"/>
      <c r="B5" s="1"/>
      <c r="C5" s="3"/>
      <c r="D5" s="2"/>
      <c r="E5" s="1"/>
      <c r="F5" s="1"/>
    </row>
    <row r="6" spans="1:6" ht="18" thickBot="1" x14ac:dyDescent="0.35">
      <c r="A6" s="51" t="s">
        <v>6</v>
      </c>
      <c r="B6" s="51"/>
      <c r="C6" s="52" t="s">
        <v>2</v>
      </c>
      <c r="D6" s="52"/>
      <c r="E6" s="52"/>
      <c r="F6" s="52"/>
    </row>
    <row r="7" spans="1:6" ht="15" thickBot="1" x14ac:dyDescent="0.35">
      <c r="A7" s="46" t="s">
        <v>7</v>
      </c>
      <c r="B7" s="47" t="s">
        <v>8</v>
      </c>
      <c r="C7" s="48" t="s">
        <v>9</v>
      </c>
      <c r="D7" s="49" t="s">
        <v>10</v>
      </c>
      <c r="E7" s="49"/>
      <c r="F7" s="49"/>
    </row>
    <row r="8" spans="1:6" ht="42" thickBot="1" x14ac:dyDescent="0.35">
      <c r="A8" s="46"/>
      <c r="B8" s="47"/>
      <c r="C8" s="48"/>
      <c r="D8" s="4" t="s">
        <v>11</v>
      </c>
      <c r="E8" s="5" t="s">
        <v>12</v>
      </c>
      <c r="F8" s="6" t="s">
        <v>13</v>
      </c>
    </row>
    <row r="9" spans="1:6" ht="16.2" thickBot="1" x14ac:dyDescent="0.35">
      <c r="A9" s="50"/>
      <c r="B9" s="50"/>
      <c r="C9" s="50"/>
      <c r="D9" s="50"/>
      <c r="E9" s="50"/>
      <c r="F9" s="50"/>
    </row>
    <row r="10" spans="1:6" x14ac:dyDescent="0.3">
      <c r="A10" s="7">
        <v>1</v>
      </c>
      <c r="B10" s="8" t="s">
        <v>14</v>
      </c>
      <c r="C10" s="9"/>
      <c r="D10" s="10"/>
      <c r="E10" s="11"/>
      <c r="F10" s="12"/>
    </row>
    <row r="11" spans="1:6" x14ac:dyDescent="0.3">
      <c r="A11" s="13" t="s">
        <v>15</v>
      </c>
      <c r="B11" s="14" t="s">
        <v>29</v>
      </c>
      <c r="C11" s="15" t="s">
        <v>16</v>
      </c>
      <c r="D11" s="15">
        <v>1</v>
      </c>
      <c r="E11" s="16">
        <v>19000</v>
      </c>
      <c r="F11" s="17">
        <f>ROUND(D11*E11,2)</f>
        <v>19000</v>
      </c>
    </row>
    <row r="12" spans="1:6" x14ac:dyDescent="0.3">
      <c r="A12" s="13" t="s">
        <v>17</v>
      </c>
      <c r="B12" s="14" t="s">
        <v>19</v>
      </c>
      <c r="C12" s="15" t="s">
        <v>16</v>
      </c>
      <c r="D12" s="15">
        <v>1</v>
      </c>
      <c r="E12" s="16">
        <v>1800</v>
      </c>
      <c r="F12" s="17">
        <f>ROUND(D12*E12,2)</f>
        <v>1800</v>
      </c>
    </row>
    <row r="13" spans="1:6" x14ac:dyDescent="0.3">
      <c r="A13" s="13" t="s">
        <v>18</v>
      </c>
      <c r="B13" s="14" t="s">
        <v>30</v>
      </c>
      <c r="C13" s="15" t="s">
        <v>16</v>
      </c>
      <c r="D13" s="15">
        <v>1</v>
      </c>
      <c r="E13" s="16">
        <v>2200</v>
      </c>
      <c r="F13" s="17">
        <f>ROUND(D13*E13,2)</f>
        <v>2200</v>
      </c>
    </row>
    <row r="14" spans="1:6" ht="16.2" thickBot="1" x14ac:dyDescent="0.35">
      <c r="A14" s="18"/>
      <c r="B14" s="19" t="str">
        <f>CONCATENATE("Viso (",B10,")")</f>
        <v>Viso (BENDROJI DALIS)</v>
      </c>
      <c r="C14" s="20"/>
      <c r="D14" s="21"/>
      <c r="E14" s="22"/>
      <c r="F14" s="23">
        <f>SUM(F11:F13)</f>
        <v>23000</v>
      </c>
    </row>
    <row r="15" spans="1:6" x14ac:dyDescent="0.3">
      <c r="A15" s="7" t="s">
        <v>20</v>
      </c>
      <c r="B15" s="8" t="s">
        <v>27</v>
      </c>
      <c r="C15" s="9"/>
      <c r="D15" s="10"/>
      <c r="E15" s="11"/>
      <c r="F15" s="24"/>
    </row>
    <row r="16" spans="1:6" ht="118.8" x14ac:dyDescent="0.3">
      <c r="A16" s="25" t="s">
        <v>21</v>
      </c>
      <c r="B16" s="26" t="s">
        <v>28</v>
      </c>
      <c r="C16" s="15" t="s">
        <v>16</v>
      </c>
      <c r="D16" s="15">
        <v>1</v>
      </c>
      <c r="E16" s="16">
        <v>288111.3</v>
      </c>
      <c r="F16" s="17">
        <f>ROUND(D16*E16,2)</f>
        <v>288111.3</v>
      </c>
    </row>
    <row r="17" spans="1:6" ht="26.4" x14ac:dyDescent="0.3">
      <c r="A17" s="25" t="s">
        <v>22</v>
      </c>
      <c r="B17" s="26" t="s">
        <v>31</v>
      </c>
      <c r="C17" s="15" t="s">
        <v>16</v>
      </c>
      <c r="D17" s="15">
        <v>1</v>
      </c>
      <c r="E17" s="16">
        <v>41694.400000000001</v>
      </c>
      <c r="F17" s="17">
        <f>ROUND(D17*E17,2)</f>
        <v>41694.400000000001</v>
      </c>
    </row>
    <row r="18" spans="1:6" ht="39" customHeight="1" x14ac:dyDescent="0.3">
      <c r="A18" s="27"/>
      <c r="B18" s="28" t="str">
        <f>CONCATENATE("Viso (",B15,")")</f>
        <v>Viso (PAVIRŠINIAI (LIETAUS) NUOTEKŲ TINKLAI)</v>
      </c>
      <c r="C18" s="15"/>
      <c r="D18" s="15"/>
      <c r="E18" s="16"/>
      <c r="F18" s="29">
        <f>SUM(F16:F17)</f>
        <v>329805.7</v>
      </c>
    </row>
    <row r="19" spans="1:6" ht="15.6" x14ac:dyDescent="0.3">
      <c r="A19" s="30"/>
      <c r="B19" s="31" t="s">
        <v>23</v>
      </c>
      <c r="C19" s="32"/>
      <c r="D19" s="33"/>
      <c r="E19" s="34"/>
      <c r="F19" s="35">
        <f>+F14+F18</f>
        <v>352805.7</v>
      </c>
    </row>
    <row r="20" spans="1:6" ht="15.6" x14ac:dyDescent="0.3">
      <c r="A20" s="36"/>
      <c r="B20" s="37" t="s">
        <v>24</v>
      </c>
      <c r="C20" s="38"/>
      <c r="D20" s="39"/>
      <c r="E20" s="38"/>
      <c r="F20" s="40">
        <f>SUM(F19*21%)</f>
        <v>74089.197</v>
      </c>
    </row>
    <row r="21" spans="1:6" ht="16.2" thickBot="1" x14ac:dyDescent="0.35">
      <c r="A21" s="41"/>
      <c r="B21" s="42" t="s">
        <v>25</v>
      </c>
      <c r="C21" s="43"/>
      <c r="D21" s="44"/>
      <c r="E21" s="43"/>
      <c r="F21" s="45">
        <f>F19+F20</f>
        <v>426894.897</v>
      </c>
    </row>
  </sheetData>
  <mergeCells count="12">
    <mergeCell ref="A6:B6"/>
    <mergeCell ref="C6:F6"/>
    <mergeCell ref="A1:B1"/>
    <mergeCell ref="C1:F1"/>
    <mergeCell ref="A2:B2"/>
    <mergeCell ref="A3:B3"/>
    <mergeCell ref="A4:B4"/>
    <mergeCell ref="A7:A8"/>
    <mergeCell ref="B7:B8"/>
    <mergeCell ref="C7:C8"/>
    <mergeCell ref="D7:F7"/>
    <mergeCell ref="A9:F9"/>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FDFEEAAC1C164591E782C547456C60" ma:contentTypeVersion="15" ma:contentTypeDescription="Create a new document." ma:contentTypeScope="" ma:versionID="d63357dedb6c989c6daba7a0f71073c3">
  <xsd:schema xmlns:xsd="http://www.w3.org/2001/XMLSchema" xmlns:xs="http://www.w3.org/2001/XMLSchema" xmlns:p="http://schemas.microsoft.com/office/2006/metadata/properties" xmlns:ns2="2addbee7-903f-4d0a-8e72-5c303b3fce42" xmlns:ns3="ff0cec76-02d8-4371-8816-26435bb0b0a8" targetNamespace="http://schemas.microsoft.com/office/2006/metadata/properties" ma:root="true" ma:fieldsID="dfbdb2502726905a458e302265a498a4" ns2:_="" ns3:_="">
    <xsd:import namespace="2addbee7-903f-4d0a-8e72-5c303b3fce42"/>
    <xsd:import namespace="ff0cec76-02d8-4371-8816-26435bb0b0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ddbee7-903f-4d0a-8e72-5c303b3fce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dd567e7-0099-4ca9-b6ea-07276d25ae53}" ma:internalName="TaxCatchAll" ma:showField="CatchAllData" ma:web="2addbee7-903f-4d0a-8e72-5c303b3fce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0cec76-02d8-4371-8816-26435bb0b0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ca77f52-eefc-4dc4-83a7-ec577745da6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CFD4DA-104A-4D43-A987-C46D70C03C9C}"/>
</file>

<file path=customXml/itemProps2.xml><?xml version="1.0" encoding="utf-8"?>
<ds:datastoreItem xmlns:ds="http://schemas.openxmlformats.org/officeDocument/2006/customXml" ds:itemID="{EA49C969-FDD1-4D34-BB71-773803908F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Mokyklos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Vartotojas</dc:creator>
  <cp:lastModifiedBy>Poli</cp:lastModifiedBy>
  <dcterms:created xsi:type="dcterms:W3CDTF">2015-06-05T18:17:20Z</dcterms:created>
  <dcterms:modified xsi:type="dcterms:W3CDTF">2024-06-11T10:54:39Z</dcterms:modified>
</cp:coreProperties>
</file>