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rasa.ruliene\Desktop\PIRKIMAI 2024 m\ĮAT\IAT valgyklu iranga\Viešinimui\"/>
    </mc:Choice>
  </mc:AlternateContent>
  <bookViews>
    <workbookView xWindow="16716" yWindow="216" windowWidth="20832" windowHeight="19776"/>
  </bookViews>
  <sheets>
    <sheet name="Lapas1" sheetId="1" r:id="rId1"/>
    <sheet name="Lapas2" sheetId="2" r:id="rId2"/>
    <sheet name="Lapas3" sheetId="3" r:id="rId3"/>
  </sheets>
  <calcPr calcId="191029"/>
</workbook>
</file>

<file path=xl/calcChain.xml><?xml version="1.0" encoding="utf-8"?>
<calcChain xmlns="http://schemas.openxmlformats.org/spreadsheetml/2006/main">
  <c r="G71" i="1" l="1"/>
  <c r="G72" i="1"/>
  <c r="H79" i="1"/>
  <c r="G79" i="1"/>
  <c r="H78" i="1"/>
  <c r="G78" i="1"/>
  <c r="H73" i="1"/>
  <c r="G73" i="1"/>
  <c r="H72" i="1"/>
  <c r="H71" i="1"/>
  <c r="H66" i="1"/>
  <c r="G66" i="1"/>
  <c r="G46" i="1"/>
  <c r="G47" i="1"/>
  <c r="G48" i="1"/>
  <c r="G49" i="1"/>
  <c r="H46" i="1"/>
  <c r="H47" i="1"/>
  <c r="H48" i="1"/>
  <c r="H49" i="1"/>
  <c r="H80" i="1" l="1"/>
  <c r="H74" i="1"/>
  <c r="H67" i="1"/>
  <c r="H68" i="1" s="1"/>
  <c r="H69" i="1" s="1"/>
  <c r="H39" i="1"/>
  <c r="H40" i="1"/>
  <c r="G39" i="1"/>
  <c r="G40" i="1"/>
  <c r="H55" i="1"/>
  <c r="G55" i="1"/>
  <c r="H61" i="1"/>
  <c r="G61" i="1"/>
  <c r="H81" i="1" l="1"/>
  <c r="H82" i="1" s="1"/>
  <c r="H75" i="1"/>
  <c r="H76" i="1" s="1"/>
  <c r="H60" i="1"/>
  <c r="H62" i="1" s="1"/>
  <c r="G60" i="1"/>
  <c r="H54" i="1"/>
  <c r="G54" i="1"/>
  <c r="H45" i="1"/>
  <c r="G45" i="1"/>
  <c r="H63" i="1" l="1"/>
  <c r="H64" i="1" s="1"/>
  <c r="H50" i="1"/>
  <c r="H56" i="1"/>
  <c r="H38" i="1"/>
  <c r="G38" i="1"/>
  <c r="H57" i="1" l="1"/>
  <c r="H58" i="1" s="1"/>
  <c r="H41" i="1"/>
  <c r="H51" i="1"/>
  <c r="H52" i="1" s="1"/>
  <c r="H42" i="1" l="1"/>
  <c r="H43" i="1" s="1"/>
</calcChain>
</file>

<file path=xl/sharedStrings.xml><?xml version="1.0" encoding="utf-8"?>
<sst xmlns="http://schemas.openxmlformats.org/spreadsheetml/2006/main" count="156" uniqueCount="129">
  <si>
    <t>Eil. Nr.</t>
  </si>
  <si>
    <t>vnt.</t>
  </si>
  <si>
    <t xml:space="preserve">vnt. </t>
  </si>
  <si>
    <t>Paslaugos pavadinimas</t>
  </si>
  <si>
    <t>1.1</t>
  </si>
  <si>
    <t>1.2</t>
  </si>
  <si>
    <t>1.3</t>
  </si>
  <si>
    <t>(Adresatas (perkančioji organizacija))</t>
  </si>
  <si>
    <t>(Sudarymo vieta)</t>
  </si>
  <si>
    <t>Pildoma, jei tiekėjas ketina pasitelkti subtiekėją (-us)</t>
  </si>
  <si>
    <t>1. Šiuo pasiūlymu pažymime, kad sutinkame su visomis pirkimo sąlygomis, nustatytomis:</t>
  </si>
  <si>
    <t xml:space="preserve">Lietuvos kariuomenės Logistikos valdybos Įgulų aptarnavimo tarnyba </t>
  </si>
  <si>
    <t>(Data)</t>
  </si>
  <si>
    <t>Kartu su pasiūlymu pateikiami šie dokumentai:</t>
  </si>
  <si>
    <t xml:space="preserve">Eil. Nr. </t>
  </si>
  <si>
    <t>Pateiktų dokumentų pavadinimas</t>
  </si>
  <si>
    <t>Dokumento puslapių skaičius</t>
  </si>
  <si>
    <t>Pateikto dokumento pavadinimas (rekomenduojama pavadinime vartoti žodį „Konfidencialu")</t>
  </si>
  <si>
    <t>(parašas)</t>
  </si>
  <si>
    <t xml:space="preserve">(Vardas ir pavardė) </t>
  </si>
  <si>
    <r>
      <t xml:space="preserve">Ši  pasiūlyme  nurodyta informacija konfidenciali </t>
    </r>
    <r>
      <rPr>
        <i/>
        <sz val="12"/>
        <color indexed="8"/>
        <rFont val="Times New Roman"/>
        <family val="1"/>
        <charset val="186"/>
      </rPr>
      <t>/perkančioji organizacija šios informacijos negali atskleisti tretiesiems asmenims/:</t>
    </r>
  </si>
  <si>
    <t xml:space="preserve">PASIŪLYMAS </t>
  </si>
  <si>
    <t>(Tiekėjo pavadinimas)</t>
  </si>
  <si>
    <t>Mes siūlome šias prekes:</t>
  </si>
  <si>
    <r>
      <rPr>
        <b/>
        <sz val="12"/>
        <color indexed="8"/>
        <rFont val="Times New Roman"/>
        <family val="1"/>
        <charset val="186"/>
      </rPr>
      <t xml:space="preserve">Pastaba. </t>
    </r>
    <r>
      <rPr>
        <sz val="12"/>
        <color indexed="8"/>
        <rFont val="Times New Roman"/>
        <family val="1"/>
        <charset val="186"/>
      </rPr>
      <t>Tiekėjui nenurodžius, kokia informacija yra konfidenciali, laikoma, kad konfidencialios informacijos pasiūlyme nėra.</t>
    </r>
  </si>
  <si>
    <t>(Tiekėjo arba jo įgalioto asmens pareigų pavadinimas)</t>
  </si>
  <si>
    <t xml:space="preserve"> Mato vnt.</t>
  </si>
  <si>
    <t>** Į mato vieneto kainą  turi būti įskaityti visi mokesčiai ir visos kitos tiekėjo išlaidos, tame tarpe transportavimo ir įrangos montavimo.</t>
  </si>
  <si>
    <t>PVM 21 %</t>
  </si>
  <si>
    <t>Tiekėjas kainą privalo įrašyti į 6 stulpelį (mato vieneto kaina be PVM turi būti pateikiama  nurodant ne daugiau kaip 2 skaičius po kablelio, kiti stulpeliai (7 ir 8) bus paskaičiuoti automatiškai. Tiekėjui draudžiama modifikuoti  lentelę (formatuoti langelius, keisti formules ir pan.) .</t>
  </si>
  <si>
    <t>(Pildyti tik lentelės 6 stulpelį, po kablelio nurodant du skaičius)</t>
  </si>
  <si>
    <t>2.1</t>
  </si>
  <si>
    <t>3.1</t>
  </si>
  <si>
    <t>3.2</t>
  </si>
  <si>
    <t>4.1</t>
  </si>
  <si>
    <t>Tiekėjas kartu su pasiūlymu pateikia:</t>
  </si>
  <si>
    <t>Tiekėjo kodas (-ai):</t>
  </si>
  <si>
    <r>
      <t xml:space="preserve">Tiekėjo pavadinimas </t>
    </r>
    <r>
      <rPr>
        <i/>
        <sz val="12"/>
        <color indexed="8"/>
        <rFont val="Times New Roman"/>
        <family val="1"/>
        <charset val="186"/>
      </rPr>
      <t xml:space="preserve"> /Jeigu dalyvauja tiekėjų grupė, surašomi visi dalyvių pavadinima:</t>
    </r>
  </si>
  <si>
    <t>Tiekėjo PVM mokėtojo kodas (-ai):</t>
  </si>
  <si>
    <r>
      <t xml:space="preserve">Asmens, pasirašiusio pasiūlymą saugiu elektroniniu parašu vardas, pavardė, pareigos </t>
    </r>
    <r>
      <rPr>
        <i/>
        <sz val="12"/>
        <color indexed="8"/>
        <rFont val="Times New Roman"/>
        <family val="1"/>
        <charset val="186"/>
      </rPr>
      <t>/kai pasiūlymą elektroniniu parašu patvirtina ne įmonės vadovas, o įgaliotas asmuo, pasiūlyme pateikiama įgaliojimo ar kito dokumento, suteikiančio teisę pasirašyti tiekėjo pasiūlymą, skaitmeninė kopija:</t>
    </r>
  </si>
  <si>
    <t>Asmens atsakingo už pasiūlymą telefono numeris, el.pašto adresas:</t>
  </si>
  <si>
    <t>Tiekėjo, laimėjimo atveju, pasirašančio sutartį asmens vardas, pavardė, pareigos:</t>
  </si>
  <si>
    <t>Tiekėjo, laimėjimo atveju, už sutarties vykdymą atsakingo asmens vardas, pavardė, telefono numeris, elektroninio pašto adresas:</t>
  </si>
  <si>
    <t>Subtiekėjo (-ų) pavadinimas (-ai):</t>
  </si>
  <si>
    <t>Subtiekėjo (-ų) adresas (-ai):</t>
  </si>
  <si>
    <t>Įsipareigojimų dalis (procentais), kuriai ketinama pasitelkti subtiekėją (-us):</t>
  </si>
  <si>
    <t>2. Patvirtiname, kad informacija ir duomenys, pateikti pasiūlyme, yra teisingi ir apima viską, ko reikia tinkamam sutarties įvykdymui.</t>
  </si>
  <si>
    <t>I pirkimo dalies pasiūlymo kaina Eur be PVM</t>
  </si>
  <si>
    <t>II pirkimo dalies pasiūlymo kaina Eur be PVM</t>
  </si>
  <si>
    <t>III DALIS</t>
  </si>
  <si>
    <t>III pirkimo dalies pasiūlymo kaina Eur be PVM</t>
  </si>
  <si>
    <t>IV DALIS</t>
  </si>
  <si>
    <t>4.2</t>
  </si>
  <si>
    <t>IV pirkimo dalies pasiūlymo kaina Eur be PVM</t>
  </si>
  <si>
    <t xml:space="preserve">II DALIS </t>
  </si>
  <si>
    <t>I DALIS</t>
  </si>
  <si>
    <r>
      <rPr>
        <b/>
        <sz val="12"/>
        <rFont val="Times New Roman"/>
        <family val="1"/>
        <charset val="186"/>
      </rPr>
      <t>Tiekėjas patvirtina</t>
    </r>
    <r>
      <rPr>
        <sz val="12"/>
        <rFont val="Times New Roman"/>
        <family val="1"/>
        <charset val="186"/>
      </rPr>
      <t>,  kad susipažinęs ir sutinka su perkančiosios organizacijos pateiktomis sutarties sąlygomis (pirkimo sąlygų 3 priedas), kurios bus perkeltos į pirkimo sutartį be esminių pakeitimų, bei užtikrina, kad prekės atitiks techninėje specifikacijoje (pirkimo sąlygų 1 priedas) nustatytus reikalavimus.</t>
    </r>
  </si>
  <si>
    <t>Bendra I pirkimo dalies pasiūlymo palyginamoji kaina su PVM</t>
  </si>
  <si>
    <t>Bendra II pirkimo dalies pasiūlymo palyginamoji kaina su PVM</t>
  </si>
  <si>
    <t>Bendra III pirkimo dalies pasiūlymo palyginamoji kaina su PVM</t>
  </si>
  <si>
    <t>Bendra IV pirkimo dalies pasiūlymo palyginamoji kaina su PVM</t>
  </si>
  <si>
    <r>
      <t>T</t>
    </r>
    <r>
      <rPr>
        <sz val="12"/>
        <rFont val="Times New Roman"/>
        <family val="1"/>
        <charset val="186"/>
      </rPr>
      <t>ie</t>
    </r>
    <r>
      <rPr>
        <sz val="12"/>
        <color indexed="8"/>
        <rFont val="Times New Roman"/>
        <family val="1"/>
        <charset val="186"/>
      </rPr>
      <t>kėjo adresas (-ai):</t>
    </r>
  </si>
  <si>
    <r>
      <t>T</t>
    </r>
    <r>
      <rPr>
        <sz val="12"/>
        <rFont val="Times New Roman"/>
        <family val="1"/>
        <charset val="186"/>
      </rPr>
      <t>ie</t>
    </r>
    <r>
      <rPr>
        <sz val="12"/>
        <color indexed="8"/>
        <rFont val="Times New Roman"/>
        <family val="1"/>
        <charset val="186"/>
      </rPr>
      <t xml:space="preserve">kėjo banko rekvizitai/ </t>
    </r>
    <r>
      <rPr>
        <i/>
        <sz val="12"/>
        <color indexed="8"/>
        <rFont val="Times New Roman"/>
        <family val="1"/>
        <charset val="186"/>
      </rPr>
      <t>Jeigu dalyvauja tiekėjų grupė, surašomi visų dalyvių banko rekvizitai:</t>
    </r>
  </si>
  <si>
    <t xml:space="preserve"> Kiekis</t>
  </si>
  <si>
    <t>Maksimali mato vnt. kaina EUR su PVM*</t>
  </si>
  <si>
    <t>Mato vnt. kaina EUR be PVM**</t>
  </si>
  <si>
    <t>Mato vnt. kaina EUR su PVM</t>
  </si>
  <si>
    <r>
      <t>Pasiūlymo kaina EUR be PVM</t>
    </r>
    <r>
      <rPr>
        <i/>
        <sz val="12"/>
        <rFont val="Times New Roman"/>
        <family val="1"/>
        <charset val="186"/>
      </rPr>
      <t xml:space="preserve"> (8=4x6)</t>
    </r>
  </si>
  <si>
    <t xml:space="preserve">* Nurodoma maksimali mato vnt. kaina, kurią Perkančioji organizacija gali mokėti už prekę. Jeigu tiekėjo pasiūlyta kaina viršija nurodytą maksimalią kainą, toks tiekėjo pasiūlymas atmetamas dėl per didelės, Perkančiajai organizacijai nepriimtinos kainos.
</t>
  </si>
  <si>
    <t>Pirkimo sąlygų 1 priedas</t>
  </si>
  <si>
    <t xml:space="preserve">DĖL  PRAMONINIŲ VIRTUVĖS ĮRANGINIŲ PIRKIMO </t>
  </si>
  <si>
    <t>DARŽOVIŲ VALYMO, PJAUSTYMO IR TARKAVIMO MAŠINOS</t>
  </si>
  <si>
    <t xml:space="preserve">Daržovių valymo mašina </t>
  </si>
  <si>
    <t>Daržovių pjaustymo mašina</t>
  </si>
  <si>
    <t>INDŲ PLOVIMO ĮRANGA</t>
  </si>
  <si>
    <t>2.2.</t>
  </si>
  <si>
    <t>Vituvės indų (katilų) plovimo mašina (kupolinė)</t>
  </si>
  <si>
    <t>Indų  plovimo mašina (kupolinė)</t>
  </si>
  <si>
    <t>2.3.</t>
  </si>
  <si>
    <t>Užkabinamas stalas prie indaplovės</t>
  </si>
  <si>
    <t>2.2.1.</t>
  </si>
  <si>
    <t>Tunelinė indų plovimo mašina</t>
  </si>
  <si>
    <t>2.4.</t>
  </si>
  <si>
    <t>Pobarinė indaplovė</t>
  </si>
  <si>
    <t>ŠILUMINIAI ĮRENGINIAI</t>
  </si>
  <si>
    <t>Konvekcinė krosnis GN1/1</t>
  </si>
  <si>
    <t>Vežimėlis konvekcinei krosniai</t>
  </si>
  <si>
    <t>KAVOS RUOŠIMO APARATAI</t>
  </si>
  <si>
    <t>Kavos ruošimo aparatas</t>
  </si>
  <si>
    <t>V DALIS</t>
  </si>
  <si>
    <t>MECHANINĖ ĮRANGA</t>
  </si>
  <si>
    <t>5.1</t>
  </si>
  <si>
    <t>Gastronominių produktų pjaustyklė</t>
  </si>
  <si>
    <t>Bendra V pirkimo dalies pasiūlymo palyginamoji kaina su PVM</t>
  </si>
  <si>
    <t>VI DALIS</t>
  </si>
  <si>
    <t>ŠALDYTUVAI</t>
  </si>
  <si>
    <t>6.1</t>
  </si>
  <si>
    <t>Šaldymo spinta 2-jų durų</t>
  </si>
  <si>
    <t>6.2</t>
  </si>
  <si>
    <t>Šaldymo spinta 1-nų durų</t>
  </si>
  <si>
    <t>6.3</t>
  </si>
  <si>
    <t>Šaldiklis 1-nų durų</t>
  </si>
  <si>
    <t>VII DALIS</t>
  </si>
  <si>
    <t>VIRTUVIŲ PLOVIMO IR DEZINFEKAVIMO ĮRANGA</t>
  </si>
  <si>
    <t>7.1</t>
  </si>
  <si>
    <t>Vandens dušas - stacionarus</t>
  </si>
  <si>
    <t>7.2</t>
  </si>
  <si>
    <t>Vandens dušas - mobilus</t>
  </si>
  <si>
    <t>V pirkimo dalies pasiūlymo kaina Eur be PVM</t>
  </si>
  <si>
    <t>VI pirkimo dalies pasiūlymo kaina Eur be PVM</t>
  </si>
  <si>
    <t>VII pirkimo dalies pasiūlymo kaina Eur be PVM</t>
  </si>
  <si>
    <t>Bendra VI pirkimo dalies pasiūlymo palyginamoji kaina su PVM</t>
  </si>
  <si>
    <t>Bendra VII pirkimo dalies pasiūlymo palyginamoji kaina su PVM</t>
  </si>
  <si>
    <t>Tais atvejais, kai pagal galiojančius teisės aktus tiekėjui nereikia mokėti PVM, jis lentelės 7 skiltyje taiko 0  % tarifą ir nurodo priežastis, dėl kurių PVM nemokamas_____________________________________________________________________.</t>
  </si>
  <si>
    <t xml:space="preserve">3) laisvos formos deklaraciją dėl atitikimo nurodytiems reikalavimams:
Vadovaujantis Viešųjų pirkimų įstatymo 45 straipsnio 21 dalies nuostatomis nustatome, kad tiekėjo, subtiekėjo, ūkio subjekto, kurio pajėgumais remiamasi, tiekėjo siūlomų prekių (įskaitant jų sudedamąsias dalis) gamintojas ar juos kontroliuojantys fiziniai ar juridiniai asmenys nebūtų iš šių valstybių ar teritorijų:
Rusijos Federacija, Baltarusijos Respublika, Ukrainos teritorijos dalys – aneksuotas Krymas ir kitos Ukrainos vyriausybės nekontroliuojamos teritorijos, Moldovos Respublikos vyriausybės nekontroliuojama Padniestrės teritorija, Sakartvelo vyriausybės nekontroliuojamos Abchazijos ir Pietų Osetijos teritorijos.
</t>
  </si>
  <si>
    <t>1.1. Skelbiamos apklausos sąlygose</t>
  </si>
  <si>
    <t>1.2. kituose pirkimo dokumentuose (jų paaiškinimuose, papildymuose).</t>
  </si>
  <si>
    <t>3. Pasiūlymas galioja iki termino, nustatyto pirkimo dokumentuose.</t>
  </si>
  <si>
    <t>2) prekėms, kurios turi atitikti CE galiojančius standartus,  pateikti CE atitikties sertifikatų kopijas arba lygiaverčius galiojančius standartus.</t>
  </si>
  <si>
    <t>1) užpidytą pasiūlymo formos priedą "Siūlomų pramoninių virtuvės įrenginių atitikties techninės specifikacijos reikalavimams deklaracija", bei nurodytų reikalavimų atitikimą patvirtinančius prekės gamintojo dokumentus lietuvių kalba (techninę dokumentaciją, brošiūras, kuriose būtų pateikti prekių techniniai parametrai).</t>
  </si>
  <si>
    <t>UAB Arvitra Baltic</t>
  </si>
  <si>
    <t>2024.05.10 Nr.67/11-09-01</t>
  </si>
  <si>
    <t>S. Žukausko g. 49, Vilnius</t>
  </si>
  <si>
    <t>LT100001793215</t>
  </si>
  <si>
    <t>AB SEB bankas
LT747044060004997370</t>
  </si>
  <si>
    <t>Direktorius Andrzej Rawluszewicz</t>
  </si>
  <si>
    <t>Komercijos direktorė Ina Alekberovienė
+37068796284
ina@arvitra.lt</t>
  </si>
  <si>
    <t>Vilnius</t>
  </si>
  <si>
    <t>UAB "Arvitra Baltic"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</si>
</sst>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43" formatCode="_-* #,##0.00_-;\-* #,##0.00_-;_-* &quot;-&quot;??_-;_-@_-"/>
    <numFmt numFmtId="164" formatCode="0.00;[Red]0.00"/>
    <numFmt numFmtId="165" formatCode="#,##0.00;[Red]#,##0.00"/>
  </numFmts>
  <fonts count="28"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1"/>
      <color theme="1"/>
      <name val="Times New Roman"/>
      <family val="1"/>
      <charset val="186"/>
    </font>
    <font>
      <sz val="11"/>
      <color indexed="8"/>
      <name val="Calibri"/>
      <family val="2"/>
    </font>
    <font>
      <b/>
      <sz val="11"/>
      <color theme="1"/>
      <name val="Calibri"/>
      <family val="2"/>
      <charset val="186"/>
      <scheme val="minor"/>
    </font>
    <font>
      <sz val="10"/>
      <color indexed="8"/>
      <name val="Times New Roman"/>
      <family val="1"/>
      <charset val="186"/>
    </font>
    <font>
      <sz val="10"/>
      <name val="Times New Roman"/>
      <family val="1"/>
      <charset val="186"/>
    </font>
    <font>
      <sz val="12"/>
      <color theme="1"/>
      <name val="Calibri"/>
      <family val="2"/>
      <charset val="186"/>
      <scheme val="minor"/>
    </font>
    <font>
      <sz val="12"/>
      <color indexed="8"/>
      <name val="Times New Roman"/>
      <family val="1"/>
      <charset val="186"/>
    </font>
    <font>
      <i/>
      <sz val="12"/>
      <color indexed="8"/>
      <name val="Times New Roman"/>
      <family val="1"/>
      <charset val="186"/>
    </font>
    <font>
      <sz val="12"/>
      <name val="Times New Roman"/>
      <family val="1"/>
      <charset val="186"/>
    </font>
    <font>
      <b/>
      <sz val="12"/>
      <color indexed="8"/>
      <name val="Times New Roman"/>
      <family val="1"/>
      <charset val="186"/>
    </font>
    <font>
      <b/>
      <sz val="12"/>
      <color rgb="FFFF0000"/>
      <name val="Times New Roman"/>
      <family val="1"/>
      <charset val="186"/>
    </font>
    <font>
      <b/>
      <sz val="11"/>
      <color rgb="FFFF0000"/>
      <name val="Calibri"/>
      <family val="2"/>
      <charset val="186"/>
      <scheme val="minor"/>
    </font>
    <font>
      <sz val="12"/>
      <color rgb="FFFF0000"/>
      <name val="Times New Roman"/>
      <family val="1"/>
      <charset val="186"/>
    </font>
    <font>
      <b/>
      <sz val="12"/>
      <name val="Times New Roman"/>
      <family val="1"/>
      <charset val="186"/>
    </font>
    <font>
      <b/>
      <sz val="11"/>
      <name val="Calibri"/>
      <family val="2"/>
      <charset val="186"/>
      <scheme val="minor"/>
    </font>
    <font>
      <i/>
      <sz val="12"/>
      <name val="Times New Roman"/>
      <family val="1"/>
      <charset val="186"/>
    </font>
    <font>
      <u/>
      <sz val="12"/>
      <color rgb="FFFF0000"/>
      <name val="Times New Roman"/>
      <family val="1"/>
      <charset val="186"/>
    </font>
    <font>
      <sz val="12"/>
      <color theme="1"/>
      <name val="Times New Roman"/>
      <family val="1"/>
    </font>
    <font>
      <b/>
      <sz val="11"/>
      <color rgb="FFFF0000"/>
      <name val="Times New Roman"/>
      <family val="1"/>
      <charset val="186"/>
    </font>
    <font>
      <sz val="11"/>
      <color rgb="FF00B050"/>
      <name val="Times New Roman"/>
      <family val="1"/>
      <charset val="186"/>
    </font>
    <font>
      <sz val="11"/>
      <color rgb="FFFF0000"/>
      <name val="Times New Roman"/>
      <family val="1"/>
      <charset val="186"/>
    </font>
    <font>
      <b/>
      <u/>
      <sz val="12"/>
      <name val="Times New Roman"/>
      <family val="1"/>
      <charset val="186"/>
    </font>
    <font>
      <sz val="10"/>
      <color rgb="FFFF0000"/>
      <name val="Times New Roman"/>
      <family val="1"/>
      <charset val="186"/>
    </font>
    <font>
      <sz val="11"/>
      <name val="Calibri"/>
      <family val="2"/>
      <charset val="186"/>
      <scheme val="minor"/>
    </font>
    <font>
      <sz val="11"/>
      <color theme="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4" fillId="0" borderId="0"/>
    <xf numFmtId="43" fontId="27" fillId="0" borderId="0" applyFont="0" applyFill="0" applyBorder="0" applyAlignment="0" applyProtection="0"/>
  </cellStyleXfs>
  <cellXfs count="164">
    <xf numFmtId="0" fontId="0" fillId="0" borderId="0" xfId="0"/>
    <xf numFmtId="0" fontId="1" fillId="0" borderId="0" xfId="0" applyFont="1"/>
    <xf numFmtId="0" fontId="3" fillId="0" borderId="0" xfId="0" applyFont="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0" xfId="0" applyFont="1" applyAlignment="1">
      <alignment horizontal="center"/>
    </xf>
    <xf numFmtId="0" fontId="7" fillId="0" borderId="0" xfId="0" applyFont="1"/>
    <xf numFmtId="0" fontId="7" fillId="0" borderId="0" xfId="0" applyFont="1" applyAlignment="1">
      <alignment horizontal="left"/>
    </xf>
    <xf numFmtId="0" fontId="1" fillId="2" borderId="0" xfId="0" applyFont="1" applyFill="1"/>
    <xf numFmtId="0" fontId="1" fillId="2" borderId="6" xfId="0" applyFont="1" applyFill="1" applyBorder="1"/>
    <xf numFmtId="0" fontId="2" fillId="2" borderId="0" xfId="0" applyFont="1" applyFill="1" applyAlignment="1">
      <alignment wrapText="1"/>
    </xf>
    <xf numFmtId="0" fontId="2" fillId="2" borderId="0" xfId="0" applyFont="1" applyFill="1" applyAlignment="1">
      <alignment horizontal="center" wrapText="1"/>
    </xf>
    <xf numFmtId="0" fontId="1" fillId="3" borderId="0" xfId="0" applyFont="1" applyFill="1"/>
    <xf numFmtId="0" fontId="1" fillId="3" borderId="0" xfId="0" applyFont="1" applyFill="1" applyAlignment="1">
      <alignment horizontal="center"/>
    </xf>
    <xf numFmtId="0" fontId="9" fillId="3" borderId="0" xfId="1" applyFont="1" applyFill="1" applyAlignment="1">
      <alignment horizontal="center"/>
    </xf>
    <xf numFmtId="0" fontId="9" fillId="3" borderId="1" xfId="1" applyFont="1" applyFill="1" applyBorder="1" applyAlignment="1">
      <alignment horizontal="center" vertical="center" wrapText="1"/>
    </xf>
    <xf numFmtId="0" fontId="9" fillId="3" borderId="1" xfId="0" applyFont="1" applyFill="1" applyBorder="1" applyAlignment="1" applyProtection="1">
      <alignment horizontal="center" vertical="center" wrapText="1"/>
      <protection locked="0"/>
    </xf>
    <xf numFmtId="0" fontId="9" fillId="3" borderId="7" xfId="1" applyFont="1" applyFill="1" applyBorder="1" applyAlignment="1">
      <alignment horizontal="center" vertical="center" wrapText="1"/>
    </xf>
    <xf numFmtId="0" fontId="6" fillId="3" borderId="2" xfId="1" applyFont="1" applyFill="1" applyBorder="1" applyAlignment="1" applyProtection="1">
      <alignment horizontal="left" vertical="center" wrapText="1"/>
      <protection locked="0"/>
    </xf>
    <xf numFmtId="0" fontId="6" fillId="3" borderId="5" xfId="1" applyFont="1" applyFill="1" applyBorder="1" applyAlignment="1" applyProtection="1">
      <alignment horizontal="left" vertical="center" wrapText="1"/>
      <protection locked="0"/>
    </xf>
    <xf numFmtId="0" fontId="6" fillId="3" borderId="3" xfId="1" applyFont="1" applyFill="1" applyBorder="1" applyAlignment="1" applyProtection="1">
      <alignment horizontal="left" vertical="center" wrapText="1"/>
      <protection locked="0"/>
    </xf>
    <xf numFmtId="0" fontId="16" fillId="3" borderId="2" xfId="1"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9" fillId="2" borderId="5" xfId="1" applyFont="1" applyFill="1" applyBorder="1" applyAlignment="1">
      <alignment horizontal="left" vertical="center" wrapText="1"/>
    </xf>
    <xf numFmtId="0" fontId="15" fillId="3" borderId="3" xfId="0" applyFont="1" applyFill="1" applyBorder="1" applyAlignment="1" applyProtection="1">
      <alignment vertical="center" wrapText="1"/>
      <protection locked="0"/>
    </xf>
    <xf numFmtId="0" fontId="11" fillId="3" borderId="3" xfId="0" applyFont="1" applyFill="1" applyBorder="1" applyAlignment="1" applyProtection="1">
      <alignment vertical="center" wrapText="1"/>
      <protection locked="0"/>
    </xf>
    <xf numFmtId="0" fontId="9" fillId="3" borderId="3" xfId="1" applyFont="1" applyFill="1" applyBorder="1" applyAlignment="1">
      <alignment horizontal="center" vertical="center" wrapText="1"/>
    </xf>
    <xf numFmtId="0" fontId="1" fillId="0" borderId="0" xfId="0" applyFont="1" applyAlignment="1">
      <alignment horizontal="right"/>
    </xf>
    <xf numFmtId="49" fontId="1" fillId="0" borderId="2" xfId="0" applyNumberFormat="1" applyFont="1" applyBorder="1" applyAlignment="1">
      <alignment horizontal="center" vertical="center"/>
    </xf>
    <xf numFmtId="0" fontId="1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0" borderId="1" xfId="0" applyFont="1" applyBorder="1"/>
    <xf numFmtId="0" fontId="9" fillId="3" borderId="0" xfId="1" applyFont="1" applyFill="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wrapText="1"/>
    </xf>
    <xf numFmtId="164" fontId="3" fillId="0" borderId="0" xfId="0" applyNumberFormat="1" applyFont="1" applyAlignment="1">
      <alignment horizontal="center" vertical="center" wrapText="1"/>
    </xf>
    <xf numFmtId="0" fontId="21" fillId="0" borderId="0" xfId="0" applyFont="1" applyAlignment="1">
      <alignment horizontal="center" vertical="center" wrapText="1"/>
    </xf>
    <xf numFmtId="164" fontId="21" fillId="0" borderId="0" xfId="0" applyNumberFormat="1" applyFont="1" applyAlignment="1">
      <alignment horizontal="center" vertical="center" wrapText="1"/>
    </xf>
    <xf numFmtId="0" fontId="22" fillId="0" borderId="0" xfId="0" applyFont="1" applyAlignment="1">
      <alignment horizontal="center" vertical="center" wrapText="1"/>
    </xf>
    <xf numFmtId="8" fontId="3" fillId="0" borderId="0" xfId="0" applyNumberFormat="1" applyFont="1" applyAlignment="1">
      <alignment horizontal="center" vertical="center" wrapText="1"/>
    </xf>
    <xf numFmtId="0" fontId="11" fillId="3" borderId="0" xfId="1" applyFont="1" applyFill="1" applyAlignment="1">
      <alignment horizontal="left" vertical="center" wrapText="1"/>
    </xf>
    <xf numFmtId="0" fontId="9" fillId="3" borderId="5" xfId="1" applyFont="1" applyFill="1" applyBorder="1" applyAlignment="1">
      <alignment horizontal="center"/>
    </xf>
    <xf numFmtId="8" fontId="3" fillId="0" borderId="0" xfId="0" applyNumberFormat="1" applyFont="1" applyAlignment="1">
      <alignment vertical="center" wrapText="1"/>
    </xf>
    <xf numFmtId="0" fontId="23" fillId="0" borderId="0" xfId="0" applyFont="1" applyAlignment="1">
      <alignment horizontal="center" vertical="center" wrapText="1"/>
    </xf>
    <xf numFmtId="164" fontId="23" fillId="0" borderId="0" xfId="0" applyNumberFormat="1" applyFont="1" applyAlignment="1">
      <alignment horizontal="center" vertical="center" wrapText="1"/>
    </xf>
    <xf numFmtId="164" fontId="1" fillId="0" borderId="3" xfId="0" applyNumberFormat="1" applyFont="1" applyBorder="1" applyAlignment="1">
      <alignment horizontal="right" vertical="center" wrapText="1"/>
    </xf>
    <xf numFmtId="164" fontId="1" fillId="0" borderId="1" xfId="0" applyNumberFormat="1" applyFont="1" applyBorder="1" applyAlignment="1">
      <alignment horizontal="right" vertical="center" wrapText="1"/>
    </xf>
    <xf numFmtId="2" fontId="1" fillId="3" borderId="1" xfId="0" applyNumberFormat="1" applyFont="1" applyFill="1" applyBorder="1" applyAlignment="1">
      <alignment horizontal="right" vertical="center"/>
    </xf>
    <xf numFmtId="2" fontId="16" fillId="3" borderId="1" xfId="0" applyNumberFormat="1" applyFont="1" applyFill="1" applyBorder="1" applyAlignment="1">
      <alignment horizontal="right" vertical="center"/>
    </xf>
    <xf numFmtId="2" fontId="2" fillId="3" borderId="1" xfId="0" applyNumberFormat="1" applyFont="1" applyFill="1" applyBorder="1" applyAlignment="1">
      <alignment horizontal="right" vertical="center"/>
    </xf>
    <xf numFmtId="165" fontId="1" fillId="4" borderId="1" xfId="0" applyNumberFormat="1" applyFont="1" applyFill="1" applyBorder="1" applyAlignment="1">
      <alignment horizontal="right" wrapText="1"/>
    </xf>
    <xf numFmtId="164" fontId="1" fillId="0" borderId="8" xfId="0" applyNumberFormat="1" applyFont="1" applyBorder="1" applyAlignment="1">
      <alignment horizontal="right" wrapText="1"/>
    </xf>
    <xf numFmtId="164" fontId="1" fillId="0" borderId="11" xfId="0" applyNumberFormat="1" applyFont="1" applyBorder="1" applyAlignment="1">
      <alignment horizontal="right" wrapText="1"/>
    </xf>
    <xf numFmtId="2" fontId="1" fillId="3" borderId="1" xfId="0" applyNumberFormat="1" applyFont="1" applyFill="1" applyBorder="1" applyAlignment="1">
      <alignment horizontal="right"/>
    </xf>
    <xf numFmtId="2" fontId="1" fillId="3" borderId="1" xfId="0" applyNumberFormat="1" applyFont="1" applyFill="1" applyBorder="1" applyAlignment="1">
      <alignment horizontal="right" wrapText="1"/>
    </xf>
    <xf numFmtId="49" fontId="2" fillId="4" borderId="2" xfId="0" applyNumberFormat="1" applyFont="1" applyFill="1" applyBorder="1" applyAlignment="1">
      <alignment horizontal="center" vertical="top"/>
    </xf>
    <xf numFmtId="49" fontId="2" fillId="4" borderId="1" xfId="0" applyNumberFormat="1" applyFont="1" applyFill="1" applyBorder="1" applyAlignment="1">
      <alignment horizontal="center" vertical="top"/>
    </xf>
    <xf numFmtId="0" fontId="25" fillId="0" borderId="0" xfId="0" applyFont="1" applyAlignment="1">
      <alignment horizontal="left"/>
    </xf>
    <xf numFmtId="0" fontId="16" fillId="0" borderId="1" xfId="0" applyFont="1" applyBorder="1" applyAlignment="1">
      <alignment vertical="center" wrapText="1"/>
    </xf>
    <xf numFmtId="43" fontId="1" fillId="4" borderId="1" xfId="2" applyFont="1" applyFill="1" applyBorder="1" applyAlignment="1">
      <alignment horizontal="right" vertical="center" wrapText="1"/>
    </xf>
    <xf numFmtId="0" fontId="1" fillId="0" borderId="1" xfId="0" applyFont="1" applyBorder="1" applyAlignment="1">
      <alignment horizontal="left" vertical="center" wrapText="1"/>
    </xf>
    <xf numFmtId="164" fontId="1" fillId="0" borderId="1" xfId="0" applyNumberFormat="1" applyFont="1" applyBorder="1" applyAlignment="1">
      <alignment horizontal="right" wrapText="1"/>
    </xf>
    <xf numFmtId="0" fontId="20" fillId="0" borderId="2" xfId="0" applyFont="1" applyBorder="1" applyAlignment="1">
      <alignment horizontal="center"/>
    </xf>
    <xf numFmtId="0" fontId="20" fillId="0" borderId="1" xfId="0" applyFont="1" applyBorder="1" applyAlignment="1">
      <alignment horizontal="center"/>
    </xf>
    <xf numFmtId="0" fontId="16" fillId="3" borderId="7" xfId="0" applyFont="1" applyFill="1" applyBorder="1" applyAlignment="1">
      <alignment horizontal="right" vertical="center"/>
    </xf>
    <xf numFmtId="2" fontId="2" fillId="3" borderId="7" xfId="0" applyNumberFormat="1" applyFont="1" applyFill="1" applyBorder="1" applyAlignment="1">
      <alignment horizontal="right" vertical="center"/>
    </xf>
    <xf numFmtId="0" fontId="9" fillId="3" borderId="2"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1" fillId="3" borderId="3" xfId="0" applyFont="1" applyFill="1" applyBorder="1" applyAlignment="1" applyProtection="1">
      <alignment vertical="center" wrapText="1"/>
      <protection locked="0"/>
    </xf>
    <xf numFmtId="0" fontId="16" fillId="3" borderId="2" xfId="0" applyFont="1" applyFill="1" applyBorder="1" applyAlignment="1">
      <alignment horizontal="right" vertical="center"/>
    </xf>
    <xf numFmtId="0" fontId="16" fillId="3" borderId="5" xfId="0" applyFont="1" applyFill="1" applyBorder="1" applyAlignment="1">
      <alignment horizontal="right" vertical="center"/>
    </xf>
    <xf numFmtId="0" fontId="16" fillId="3" borderId="3" xfId="0" applyFont="1" applyFill="1" applyBorder="1" applyAlignment="1">
      <alignment horizontal="right" vertical="center"/>
    </xf>
    <xf numFmtId="0" fontId="2" fillId="4" borderId="2" xfId="0" applyFont="1" applyFill="1" applyBorder="1" applyAlignment="1">
      <alignment horizontal="left" vertical="top"/>
    </xf>
    <xf numFmtId="0" fontId="2" fillId="4" borderId="5" xfId="0" applyFont="1" applyFill="1" applyBorder="1" applyAlignment="1">
      <alignment horizontal="left" vertical="top"/>
    </xf>
    <xf numFmtId="0" fontId="2" fillId="4" borderId="7" xfId="0" applyFont="1" applyFill="1" applyBorder="1" applyAlignment="1">
      <alignment horizontal="left" vertical="top"/>
    </xf>
    <xf numFmtId="0" fontId="2" fillId="4" borderId="3" xfId="0" applyFont="1" applyFill="1" applyBorder="1" applyAlignment="1">
      <alignment horizontal="left" vertical="top"/>
    </xf>
    <xf numFmtId="49" fontId="1" fillId="0" borderId="2" xfId="0" applyNumberFormat="1" applyFont="1" applyBorder="1" applyAlignment="1">
      <alignment horizontal="right" vertical="center"/>
    </xf>
    <xf numFmtId="49" fontId="1" fillId="0" borderId="5" xfId="0" applyNumberFormat="1" applyFont="1" applyBorder="1" applyAlignment="1">
      <alignment horizontal="right" vertical="center"/>
    </xf>
    <xf numFmtId="49" fontId="1" fillId="0" borderId="3" xfId="0" applyNumberFormat="1" applyFont="1" applyBorder="1" applyAlignment="1">
      <alignment horizontal="right" vertical="center"/>
    </xf>
    <xf numFmtId="0" fontId="2" fillId="4" borderId="1" xfId="0" applyFont="1" applyFill="1" applyBorder="1" applyAlignment="1">
      <alignment horizontal="left" vertical="top"/>
    </xf>
    <xf numFmtId="0" fontId="2" fillId="4" borderId="11" xfId="0" applyFont="1" applyFill="1" applyBorder="1" applyAlignment="1">
      <alignment horizontal="left" vertical="top"/>
    </xf>
    <xf numFmtId="49" fontId="1" fillId="0" borderId="4" xfId="0" applyNumberFormat="1" applyFont="1" applyBorder="1" applyAlignment="1">
      <alignment horizontal="right" vertical="center"/>
    </xf>
    <xf numFmtId="0" fontId="11" fillId="3" borderId="0" xfId="0" applyFont="1" applyFill="1" applyAlignment="1">
      <alignment horizontal="left" vertical="top" wrapText="1"/>
    </xf>
    <xf numFmtId="0" fontId="16" fillId="3" borderId="0" xfId="0" applyFont="1" applyFill="1" applyAlignment="1">
      <alignment vertical="top" wrapText="1"/>
    </xf>
    <xf numFmtId="0" fontId="16" fillId="3" borderId="0" xfId="0" applyFont="1" applyFill="1" applyAlignment="1">
      <alignment vertical="top"/>
    </xf>
    <xf numFmtId="0" fontId="11" fillId="3" borderId="0" xfId="1" applyFont="1" applyFill="1" applyAlignment="1">
      <alignment horizontal="left" vertical="center" wrapText="1"/>
    </xf>
    <xf numFmtId="0" fontId="9" fillId="3" borderId="2"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5" xfId="1" applyFont="1" applyFill="1" applyBorder="1" applyAlignment="1">
      <alignment horizontal="left" vertical="center" wrapText="1"/>
    </xf>
    <xf numFmtId="0" fontId="9" fillId="3" borderId="3" xfId="1" applyFont="1" applyFill="1" applyBorder="1" applyAlignment="1">
      <alignment horizontal="left" vertical="center" wrapText="1"/>
    </xf>
    <xf numFmtId="0" fontId="15" fillId="3" borderId="2"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15" fillId="3" borderId="3" xfId="0" applyFont="1" applyFill="1" applyBorder="1" applyAlignment="1" applyProtection="1">
      <alignment vertical="center" wrapText="1"/>
      <protection locked="0"/>
    </xf>
    <xf numFmtId="0" fontId="9" fillId="3" borderId="7" xfId="1" applyFont="1" applyFill="1" applyBorder="1" applyAlignment="1">
      <alignment horizontal="center" vertical="center" wrapText="1"/>
    </xf>
    <xf numFmtId="0" fontId="9" fillId="3" borderId="0" xfId="1" applyFont="1" applyFill="1" applyAlignment="1">
      <alignment horizontal="center" vertical="center" wrapText="1"/>
    </xf>
    <xf numFmtId="0" fontId="0" fillId="3" borderId="3" xfId="0" applyFill="1" applyBorder="1" applyAlignment="1">
      <alignment horizontal="center" vertical="center" wrapText="1"/>
    </xf>
    <xf numFmtId="0" fontId="9" fillId="3" borderId="2"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9" fillId="3" borderId="2" xfId="1" applyFont="1" applyFill="1" applyBorder="1" applyAlignment="1">
      <alignment horizontal="center"/>
    </xf>
    <xf numFmtId="0" fontId="9" fillId="3" borderId="5" xfId="1" applyFont="1" applyFill="1" applyBorder="1" applyAlignment="1">
      <alignment horizontal="center"/>
    </xf>
    <xf numFmtId="0" fontId="9" fillId="3" borderId="3" xfId="1" applyFont="1" applyFill="1" applyBorder="1" applyAlignment="1">
      <alignment horizontal="center"/>
    </xf>
    <xf numFmtId="0" fontId="9" fillId="3" borderId="0" xfId="1" applyFont="1" applyFill="1" applyAlignment="1">
      <alignment horizontal="left" vertical="center" wrapText="1"/>
    </xf>
    <xf numFmtId="0" fontId="9" fillId="3" borderId="0" xfId="1" applyFont="1" applyFill="1" applyAlignment="1">
      <alignment horizontal="left" wrapText="1"/>
    </xf>
    <xf numFmtId="0" fontId="24" fillId="3" borderId="0" xfId="1" applyFont="1" applyFill="1" applyAlignment="1">
      <alignment horizontal="left" wrapText="1"/>
    </xf>
    <xf numFmtId="0" fontId="19" fillId="3" borderId="0" xfId="1" applyFont="1" applyFill="1" applyAlignment="1">
      <alignment horizontal="left" wrapText="1"/>
    </xf>
    <xf numFmtId="0" fontId="11" fillId="3" borderId="0" xfId="1" applyFont="1" applyFill="1" applyAlignment="1">
      <alignment horizontal="left" wrapText="1"/>
    </xf>
    <xf numFmtId="0" fontId="1" fillId="2" borderId="10" xfId="0" applyFont="1" applyFill="1" applyBorder="1" applyAlignment="1">
      <alignment horizontal="center" wrapText="1"/>
    </xf>
    <xf numFmtId="0" fontId="0" fillId="2" borderId="7" xfId="0" applyFill="1" applyBorder="1" applyAlignment="1">
      <alignment horizontal="center" wrapText="1"/>
    </xf>
    <xf numFmtId="0" fontId="2" fillId="4" borderId="2"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3" xfId="0" applyFont="1" applyFill="1" applyBorder="1" applyAlignment="1">
      <alignment horizontal="left" vertical="top" wrapText="1"/>
    </xf>
    <xf numFmtId="0" fontId="9" fillId="3" borderId="2" xfId="1"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3" xfId="0"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5" xfId="1" applyFont="1" applyFill="1" applyBorder="1" applyAlignment="1">
      <alignment horizontal="left" vertical="center" wrapText="1"/>
    </xf>
    <xf numFmtId="0" fontId="9" fillId="2" borderId="3" xfId="1" applyFont="1" applyFill="1" applyBorder="1" applyAlignment="1">
      <alignment horizontal="left" vertical="center" wrapText="1"/>
    </xf>
    <xf numFmtId="0" fontId="6" fillId="3" borderId="2" xfId="1" applyFont="1" applyFill="1" applyBorder="1" applyAlignment="1" applyProtection="1">
      <alignment horizontal="left" vertical="center" wrapText="1"/>
      <protection locked="0"/>
    </xf>
    <xf numFmtId="0" fontId="6" fillId="3" borderId="5" xfId="1" applyFont="1" applyFill="1" applyBorder="1" applyAlignment="1" applyProtection="1">
      <alignment horizontal="left" vertical="center" wrapText="1"/>
      <protection locked="0"/>
    </xf>
    <xf numFmtId="0" fontId="6" fillId="3" borderId="3" xfId="1" applyFont="1" applyFill="1" applyBorder="1" applyAlignment="1" applyProtection="1">
      <alignment horizontal="left" vertical="center" wrapText="1"/>
      <protection locked="0"/>
    </xf>
    <xf numFmtId="0" fontId="11" fillId="3" borderId="2" xfId="1" applyFont="1" applyFill="1" applyBorder="1" applyAlignment="1">
      <alignment horizontal="left" vertical="center" wrapText="1"/>
    </xf>
    <xf numFmtId="0" fontId="11" fillId="3" borderId="5" xfId="1" applyFont="1" applyFill="1" applyBorder="1" applyAlignment="1">
      <alignment horizontal="left" vertical="center" wrapText="1"/>
    </xf>
    <xf numFmtId="0" fontId="11" fillId="2" borderId="4" xfId="0" applyFont="1" applyFill="1" applyBorder="1" applyAlignment="1">
      <alignment horizontal="center" vertical="top" wrapText="1"/>
    </xf>
    <xf numFmtId="0" fontId="1" fillId="3" borderId="2" xfId="0" applyFont="1" applyFill="1" applyBorder="1" applyAlignment="1">
      <alignment horizontal="center" vertical="center"/>
    </xf>
    <xf numFmtId="0" fontId="0" fillId="3" borderId="5" xfId="0" applyFill="1" applyBorder="1" applyAlignment="1">
      <alignment horizontal="center" vertical="center"/>
    </xf>
    <xf numFmtId="0" fontId="0" fillId="3" borderId="3" xfId="0" applyFill="1" applyBorder="1" applyAlignment="1">
      <alignment horizontal="center" vertical="center"/>
    </xf>
    <xf numFmtId="0" fontId="1" fillId="2" borderId="7" xfId="0" applyFont="1" applyFill="1" applyBorder="1" applyAlignment="1">
      <alignment horizontal="center" vertical="top"/>
    </xf>
    <xf numFmtId="0" fontId="0" fillId="2" borderId="7" xfId="0" applyFill="1" applyBorder="1" applyAlignment="1">
      <alignment horizontal="center" vertical="top"/>
    </xf>
    <xf numFmtId="0" fontId="2" fillId="2" borderId="0" xfId="0" applyFont="1" applyFill="1" applyAlignment="1">
      <alignment horizontal="left" vertical="center" wrapText="1"/>
    </xf>
    <xf numFmtId="0" fontId="5" fillId="2" borderId="0" xfId="0" applyFont="1" applyFill="1" applyAlignment="1">
      <alignment horizontal="left" vertical="center" wrapText="1"/>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2" fillId="0" borderId="2" xfId="0" applyFont="1" applyBorder="1" applyAlignment="1">
      <alignment horizontal="center" vertical="top"/>
    </xf>
    <xf numFmtId="0" fontId="5" fillId="0" borderId="5" xfId="0" applyFont="1" applyBorder="1" applyAlignment="1">
      <alignment horizontal="center" vertical="top"/>
    </xf>
    <xf numFmtId="0" fontId="5" fillId="0" borderId="3" xfId="0" applyFont="1" applyBorder="1" applyAlignment="1">
      <alignment horizontal="center" vertical="top"/>
    </xf>
    <xf numFmtId="0" fontId="16" fillId="0" borderId="2" xfId="0" applyFont="1" applyBorder="1" applyAlignment="1">
      <alignment horizontal="center" vertical="top" wrapText="1"/>
    </xf>
    <xf numFmtId="0" fontId="8" fillId="0" borderId="5" xfId="0" applyFont="1" applyBorder="1" applyAlignment="1">
      <alignment horizontal="center" vertical="top" wrapText="1"/>
    </xf>
    <xf numFmtId="0" fontId="8" fillId="0" borderId="3" xfId="0" applyFont="1" applyBorder="1" applyAlignment="1">
      <alignment horizontal="center" vertical="top" wrapText="1"/>
    </xf>
    <xf numFmtId="0" fontId="2" fillId="3" borderId="2" xfId="0" applyFont="1" applyFill="1" applyBorder="1" applyAlignment="1">
      <alignment horizontal="center" wrapText="1"/>
    </xf>
    <xf numFmtId="0" fontId="5" fillId="3" borderId="5" xfId="0" applyFont="1" applyFill="1" applyBorder="1" applyAlignment="1">
      <alignment horizontal="center" wrapText="1"/>
    </xf>
    <xf numFmtId="0" fontId="5" fillId="3" borderId="3" xfId="0" applyFont="1" applyFill="1" applyBorder="1" applyAlignment="1">
      <alignment horizontal="center" wrapText="1"/>
    </xf>
    <xf numFmtId="0" fontId="1" fillId="2" borderId="10" xfId="0" applyFont="1" applyFill="1" applyBorder="1" applyAlignment="1">
      <alignment horizontal="center"/>
    </xf>
    <xf numFmtId="0" fontId="0" fillId="2" borderId="7" xfId="0" applyFill="1" applyBorder="1" applyAlignment="1">
      <alignment horizontal="center"/>
    </xf>
    <xf numFmtId="0" fontId="1" fillId="3" borderId="2" xfId="0" applyFont="1" applyFill="1" applyBorder="1" applyAlignment="1">
      <alignment horizontal="center" wrapText="1"/>
    </xf>
    <xf numFmtId="0" fontId="0" fillId="3" borderId="5" xfId="0" applyFill="1" applyBorder="1" applyAlignment="1">
      <alignment horizontal="center" wrapText="1"/>
    </xf>
    <xf numFmtId="0" fontId="0" fillId="3" borderId="3" xfId="0" applyFill="1" applyBorder="1" applyAlignment="1">
      <alignment horizontal="center" wrapText="1"/>
    </xf>
    <xf numFmtId="0" fontId="13" fillId="0" borderId="0" xfId="0" applyFont="1" applyAlignment="1">
      <alignment horizontal="center" wrapText="1"/>
    </xf>
    <xf numFmtId="0" fontId="14" fillId="0" borderId="0" xfId="0" applyFont="1" applyAlignment="1">
      <alignment horizontal="center" wrapText="1"/>
    </xf>
    <xf numFmtId="0" fontId="26" fillId="3" borderId="5"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18" fillId="0" borderId="4" xfId="0" applyFont="1" applyBorder="1" applyAlignment="1">
      <alignment horizontal="center" wrapText="1"/>
    </xf>
    <xf numFmtId="0" fontId="9" fillId="3" borderId="0" xfId="1" applyFont="1" applyFill="1" applyAlignment="1">
      <alignment horizontal="left"/>
    </xf>
    <xf numFmtId="0" fontId="9" fillId="3" borderId="9" xfId="1" applyFont="1" applyFill="1" applyBorder="1" applyAlignment="1">
      <alignment horizontal="left"/>
    </xf>
    <xf numFmtId="0" fontId="11" fillId="3" borderId="0" xfId="1" applyFont="1" applyFill="1" applyAlignment="1">
      <alignment horizontal="left"/>
    </xf>
    <xf numFmtId="0" fontId="11" fillId="3" borderId="9" xfId="1" applyFont="1" applyFill="1" applyBorder="1" applyAlignment="1">
      <alignment horizontal="left"/>
    </xf>
    <xf numFmtId="0" fontId="9" fillId="3" borderId="7" xfId="1" applyFont="1" applyFill="1" applyBorder="1" applyAlignment="1">
      <alignment horizontal="left"/>
    </xf>
    <xf numFmtId="0" fontId="9" fillId="3" borderId="8" xfId="1" applyFont="1" applyFill="1" applyBorder="1" applyAlignment="1">
      <alignment horizontal="left"/>
    </xf>
    <xf numFmtId="0" fontId="9" fillId="3" borderId="9" xfId="1" applyFont="1" applyFill="1" applyBorder="1" applyAlignment="1">
      <alignment horizontal="left" wrapText="1"/>
    </xf>
  </cellXfs>
  <cellStyles count="3">
    <cellStyle name="Comma" xfId="2" builtinId="3"/>
    <cellStyle name="Normal" xfId="0" builtinId="0"/>
    <cellStyle name="Paprastas_Lapas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87</xdr:row>
      <xdr:rowOff>0</xdr:rowOff>
    </xdr:from>
    <xdr:to>
      <xdr:col>5</xdr:col>
      <xdr:colOff>76200</xdr:colOff>
      <xdr:row>87</xdr:row>
      <xdr:rowOff>190500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086225" y="229076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88</xdr:row>
      <xdr:rowOff>200025</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4086225" y="229076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88</xdr:row>
      <xdr:rowOff>200025</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4086225" y="229076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87</xdr:row>
      <xdr:rowOff>0</xdr:rowOff>
    </xdr:from>
    <xdr:to>
      <xdr:col>2</xdr:col>
      <xdr:colOff>76200</xdr:colOff>
      <xdr:row>87</xdr:row>
      <xdr:rowOff>190500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2962275" y="229076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87</xdr:row>
      <xdr:rowOff>0</xdr:rowOff>
    </xdr:from>
    <xdr:to>
      <xdr:col>2</xdr:col>
      <xdr:colOff>76200</xdr:colOff>
      <xdr:row>88</xdr:row>
      <xdr:rowOff>200025</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2962275" y="229076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87</xdr:row>
      <xdr:rowOff>0</xdr:rowOff>
    </xdr:from>
    <xdr:to>
      <xdr:col>2</xdr:col>
      <xdr:colOff>76200</xdr:colOff>
      <xdr:row>88</xdr:row>
      <xdr:rowOff>200025</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2962275" y="229076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87</xdr:row>
      <xdr:rowOff>0</xdr:rowOff>
    </xdr:from>
    <xdr:to>
      <xdr:col>5</xdr:col>
      <xdr:colOff>76200</xdr:colOff>
      <xdr:row>87</xdr:row>
      <xdr:rowOff>190500</xdr:rowOff>
    </xdr:to>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4086225" y="22907625"/>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0</xdr:colOff>
      <xdr:row>85</xdr:row>
      <xdr:rowOff>0</xdr:rowOff>
    </xdr:from>
    <xdr:ext cx="76200" cy="190500"/>
    <xdr:sp macro="" textlink="">
      <xdr:nvSpPr>
        <xdr:cNvPr id="9"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5305425" y="74904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85</xdr:row>
      <xdr:rowOff>0</xdr:rowOff>
    </xdr:from>
    <xdr:ext cx="76200" cy="409575"/>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5305425" y="74904600"/>
          <a:ext cx="762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85</xdr:row>
      <xdr:rowOff>0</xdr:rowOff>
    </xdr:from>
    <xdr:ext cx="76200" cy="409575"/>
    <xdr:sp macro="" textlink="">
      <xdr:nvSpPr>
        <xdr:cNvPr id="11" name="Text Box 1">
          <a:extLst>
            <a:ext uri="{FF2B5EF4-FFF2-40B4-BE49-F238E27FC236}">
              <a16:creationId xmlns:a16="http://schemas.microsoft.com/office/drawing/2014/main" id="{00000000-0008-0000-0000-00000B000000}"/>
            </a:ext>
          </a:extLst>
        </xdr:cNvPr>
        <xdr:cNvSpPr txBox="1">
          <a:spLocks noChangeArrowheads="1"/>
        </xdr:cNvSpPr>
      </xdr:nvSpPr>
      <xdr:spPr bwMode="auto">
        <a:xfrm>
          <a:off x="5305425" y="74904600"/>
          <a:ext cx="762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85</xdr:row>
      <xdr:rowOff>0</xdr:rowOff>
    </xdr:from>
    <xdr:ext cx="76200" cy="190500"/>
    <xdr:sp macro="" textlink="">
      <xdr:nvSpPr>
        <xdr:cNvPr id="12" name="Text Box 4">
          <a:extLst>
            <a:ext uri="{FF2B5EF4-FFF2-40B4-BE49-F238E27FC236}">
              <a16:creationId xmlns:a16="http://schemas.microsoft.com/office/drawing/2014/main" id="{00000000-0008-0000-0000-00000C000000}"/>
            </a:ext>
          </a:extLst>
        </xdr:cNvPr>
        <xdr:cNvSpPr txBox="1">
          <a:spLocks noChangeArrowheads="1"/>
        </xdr:cNvSpPr>
      </xdr:nvSpPr>
      <xdr:spPr bwMode="auto">
        <a:xfrm>
          <a:off x="3629025" y="74904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0</xdr:colOff>
      <xdr:row>85</xdr:row>
      <xdr:rowOff>0</xdr:rowOff>
    </xdr:from>
    <xdr:ext cx="76200" cy="409575"/>
    <xdr:sp macro="" textlink="">
      <xdr:nvSpPr>
        <xdr:cNvPr id="13" name="Text Box 1">
          <a:extLst>
            <a:ext uri="{FF2B5EF4-FFF2-40B4-BE49-F238E27FC236}">
              <a16:creationId xmlns:a16="http://schemas.microsoft.com/office/drawing/2014/main" id="{00000000-0008-0000-0000-00000D000000}"/>
            </a:ext>
          </a:extLst>
        </xdr:cNvPr>
        <xdr:cNvSpPr txBox="1">
          <a:spLocks noChangeArrowheads="1"/>
        </xdr:cNvSpPr>
      </xdr:nvSpPr>
      <xdr:spPr bwMode="auto">
        <a:xfrm>
          <a:off x="3629025" y="74904600"/>
          <a:ext cx="762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85</xdr:row>
      <xdr:rowOff>0</xdr:rowOff>
    </xdr:from>
    <xdr:ext cx="590550" cy="409575"/>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3629025" y="22069425"/>
          <a:ext cx="5905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85</xdr:row>
      <xdr:rowOff>0</xdr:rowOff>
    </xdr:from>
    <xdr:ext cx="76200" cy="190500"/>
    <xdr:sp macro="" textlink="">
      <xdr:nvSpPr>
        <xdr:cNvPr id="15" name="Text Box 1">
          <a:extLst>
            <a:ext uri="{FF2B5EF4-FFF2-40B4-BE49-F238E27FC236}">
              <a16:creationId xmlns:a16="http://schemas.microsoft.com/office/drawing/2014/main" id="{00000000-0008-0000-0000-00000F000000}"/>
            </a:ext>
          </a:extLst>
        </xdr:cNvPr>
        <xdr:cNvSpPr txBox="1">
          <a:spLocks noChangeArrowheads="1"/>
        </xdr:cNvSpPr>
      </xdr:nvSpPr>
      <xdr:spPr bwMode="auto">
        <a:xfrm>
          <a:off x="5305425" y="74904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4"/>
  <sheetViews>
    <sheetView tabSelected="1" workbookViewId="0">
      <selection activeCell="B54" sqref="B54:B55"/>
    </sheetView>
  </sheetViews>
  <sheetFormatPr defaultColWidth="8.88671875" defaultRowHeight="15.6" x14ac:dyDescent="0.3"/>
  <cols>
    <col min="1" max="1" width="11.33203125" style="1" customWidth="1"/>
    <col min="2" max="2" width="43.109375" style="1" customWidth="1"/>
    <col min="3" max="3" width="6.109375" style="1" customWidth="1"/>
    <col min="4" max="4" width="7" style="1" customWidth="1"/>
    <col min="5" max="5" width="12.5546875" style="1" customWidth="1"/>
    <col min="6" max="6" width="10.33203125" style="1" customWidth="1"/>
    <col min="7" max="7" width="11.5546875" style="1" customWidth="1"/>
    <col min="8" max="8" width="14.5546875" style="5" customWidth="1"/>
    <col min="9" max="9" width="24.44140625" style="1" customWidth="1"/>
    <col min="10" max="11" width="11.5546875" style="1" customWidth="1"/>
    <col min="12" max="13" width="8.88671875" style="1"/>
    <col min="14" max="14" width="10.44140625" style="1" bestFit="1" customWidth="1"/>
    <col min="15" max="17" width="8.88671875" style="1"/>
    <col min="18" max="18" width="10.5546875" style="1" bestFit="1" customWidth="1"/>
    <col min="19" max="16384" width="8.88671875" style="1"/>
  </cols>
  <sheetData>
    <row r="1" spans="1:8" x14ac:dyDescent="0.3">
      <c r="A1" s="152"/>
      <c r="B1" s="153"/>
      <c r="C1" s="153"/>
      <c r="D1" s="153"/>
      <c r="E1" s="153"/>
      <c r="F1" s="153"/>
      <c r="G1" s="153"/>
      <c r="H1" s="153"/>
    </row>
    <row r="2" spans="1:8" ht="65.25" customHeight="1" x14ac:dyDescent="0.3">
      <c r="A2" s="8"/>
      <c r="B2" s="8"/>
      <c r="C2" s="8"/>
      <c r="D2" s="8"/>
      <c r="E2" s="8"/>
      <c r="F2" s="8"/>
      <c r="G2" s="128" t="s">
        <v>69</v>
      </c>
      <c r="H2" s="128"/>
    </row>
    <row r="3" spans="1:8" ht="27" customHeight="1" x14ac:dyDescent="0.3">
      <c r="A3" s="129" t="s">
        <v>128</v>
      </c>
      <c r="B3" s="130"/>
      <c r="C3" s="130"/>
      <c r="D3" s="130"/>
      <c r="E3" s="130"/>
      <c r="F3" s="130"/>
      <c r="G3" s="130"/>
      <c r="H3" s="131"/>
    </row>
    <row r="4" spans="1:8" ht="19.5" customHeight="1" x14ac:dyDescent="0.3">
      <c r="A4" s="132" t="s">
        <v>22</v>
      </c>
      <c r="B4" s="133"/>
      <c r="C4" s="133"/>
      <c r="D4" s="133"/>
      <c r="E4" s="133"/>
      <c r="F4" s="133"/>
      <c r="G4" s="133"/>
      <c r="H4" s="133"/>
    </row>
    <row r="5" spans="1:8" ht="20.25" customHeight="1" x14ac:dyDescent="0.3">
      <c r="A5" s="134" t="s">
        <v>11</v>
      </c>
      <c r="B5" s="135"/>
      <c r="C5" s="135"/>
      <c r="D5" s="135"/>
      <c r="E5" s="135"/>
      <c r="F5" s="135"/>
      <c r="G5" s="135"/>
      <c r="H5" s="135"/>
    </row>
    <row r="6" spans="1:8" ht="14.25" customHeight="1" x14ac:dyDescent="0.3">
      <c r="A6" s="136" t="s">
        <v>7</v>
      </c>
      <c r="B6" s="137"/>
      <c r="C6" s="137"/>
      <c r="D6" s="137"/>
      <c r="E6" s="137"/>
      <c r="F6" s="137"/>
      <c r="G6" s="137"/>
      <c r="H6" s="137"/>
    </row>
    <row r="7" spans="1:8" ht="18" customHeight="1" x14ac:dyDescent="0.3">
      <c r="A7" s="138" t="s">
        <v>21</v>
      </c>
      <c r="B7" s="139"/>
      <c r="C7" s="139"/>
      <c r="D7" s="139"/>
      <c r="E7" s="139"/>
      <c r="F7" s="139"/>
      <c r="G7" s="139"/>
      <c r="H7" s="140"/>
    </row>
    <row r="8" spans="1:8" ht="33.75" customHeight="1" x14ac:dyDescent="0.3">
      <c r="A8" s="141" t="s">
        <v>70</v>
      </c>
      <c r="B8" s="142"/>
      <c r="C8" s="142"/>
      <c r="D8" s="142"/>
      <c r="E8" s="142"/>
      <c r="F8" s="142"/>
      <c r="G8" s="142"/>
      <c r="H8" s="143"/>
    </row>
    <row r="9" spans="1:8" x14ac:dyDescent="0.3">
      <c r="A9" s="9"/>
      <c r="B9" s="10"/>
      <c r="C9" s="10"/>
      <c r="D9" s="10"/>
      <c r="E9" s="10"/>
      <c r="F9" s="10"/>
      <c r="G9" s="10"/>
      <c r="H9" s="11"/>
    </row>
    <row r="10" spans="1:8" x14ac:dyDescent="0.3">
      <c r="A10" s="144" t="s">
        <v>121</v>
      </c>
      <c r="B10" s="145"/>
      <c r="C10" s="145"/>
      <c r="D10" s="145"/>
      <c r="E10" s="145"/>
      <c r="F10" s="145"/>
      <c r="G10" s="145"/>
      <c r="H10" s="146"/>
    </row>
    <row r="11" spans="1:8" x14ac:dyDescent="0.3">
      <c r="A11" s="147" t="s">
        <v>12</v>
      </c>
      <c r="B11" s="148"/>
      <c r="C11" s="148"/>
      <c r="D11" s="148"/>
      <c r="E11" s="148"/>
      <c r="F11" s="148"/>
      <c r="G11" s="148"/>
      <c r="H11" s="148"/>
    </row>
    <row r="12" spans="1:8" x14ac:dyDescent="0.3">
      <c r="A12" s="149" t="s">
        <v>127</v>
      </c>
      <c r="B12" s="150"/>
      <c r="C12" s="150"/>
      <c r="D12" s="150"/>
      <c r="E12" s="150"/>
      <c r="F12" s="150"/>
      <c r="G12" s="150"/>
      <c r="H12" s="151"/>
    </row>
    <row r="13" spans="1:8" x14ac:dyDescent="0.3">
      <c r="A13" s="111" t="s">
        <v>8</v>
      </c>
      <c r="B13" s="112"/>
      <c r="C13" s="112"/>
      <c r="D13" s="112"/>
      <c r="E13" s="112"/>
      <c r="F13" s="112"/>
      <c r="G13" s="112"/>
      <c r="H13" s="112"/>
    </row>
    <row r="14" spans="1:8" ht="36.75" customHeight="1" x14ac:dyDescent="0.3">
      <c r="A14" s="120" t="s">
        <v>37</v>
      </c>
      <c r="B14" s="121"/>
      <c r="C14" s="122"/>
      <c r="D14" s="24"/>
      <c r="E14" s="123" t="s">
        <v>120</v>
      </c>
      <c r="F14" s="124"/>
      <c r="G14" s="124"/>
      <c r="H14" s="125"/>
    </row>
    <row r="15" spans="1:8" ht="15.75" customHeight="1" x14ac:dyDescent="0.3">
      <c r="A15" s="120" t="s">
        <v>36</v>
      </c>
      <c r="B15" s="121"/>
      <c r="C15" s="122"/>
      <c r="D15" s="24"/>
      <c r="E15" s="18">
        <v>300129795</v>
      </c>
      <c r="F15" s="19"/>
      <c r="G15" s="19"/>
      <c r="H15" s="20"/>
    </row>
    <row r="16" spans="1:8" ht="20.25" customHeight="1" x14ac:dyDescent="0.3">
      <c r="A16" s="120" t="s">
        <v>61</v>
      </c>
      <c r="B16" s="121"/>
      <c r="C16" s="122"/>
      <c r="D16" s="24"/>
      <c r="E16" s="123" t="s">
        <v>122</v>
      </c>
      <c r="F16" s="124"/>
      <c r="G16" s="124"/>
      <c r="H16" s="125"/>
    </row>
    <row r="17" spans="1:8" ht="17.25" customHeight="1" x14ac:dyDescent="0.3">
      <c r="A17" s="120" t="s">
        <v>38</v>
      </c>
      <c r="B17" s="121"/>
      <c r="C17" s="122"/>
      <c r="D17" s="24"/>
      <c r="E17" s="123" t="s">
        <v>123</v>
      </c>
      <c r="F17" s="124"/>
      <c r="G17" s="19"/>
      <c r="H17" s="20"/>
    </row>
    <row r="18" spans="1:8" ht="37.5" customHeight="1" x14ac:dyDescent="0.3">
      <c r="A18" s="120" t="s">
        <v>62</v>
      </c>
      <c r="B18" s="121"/>
      <c r="C18" s="122"/>
      <c r="D18" s="24"/>
      <c r="E18" s="123" t="s">
        <v>124</v>
      </c>
      <c r="F18" s="124"/>
      <c r="G18" s="19"/>
      <c r="H18" s="20"/>
    </row>
    <row r="19" spans="1:8" ht="102" customHeight="1" x14ac:dyDescent="0.3">
      <c r="A19" s="120" t="s">
        <v>39</v>
      </c>
      <c r="B19" s="121"/>
      <c r="C19" s="122"/>
      <c r="D19" s="24"/>
      <c r="E19" s="123" t="s">
        <v>125</v>
      </c>
      <c r="F19" s="124"/>
      <c r="G19" s="124"/>
      <c r="H19" s="125"/>
    </row>
    <row r="20" spans="1:8" ht="46.95" customHeight="1" x14ac:dyDescent="0.3">
      <c r="A20" s="120" t="s">
        <v>40</v>
      </c>
      <c r="B20" s="121"/>
      <c r="C20" s="122"/>
      <c r="D20" s="24"/>
      <c r="E20" s="123" t="s">
        <v>126</v>
      </c>
      <c r="F20" s="124"/>
      <c r="G20" s="124"/>
      <c r="H20" s="125"/>
    </row>
    <row r="21" spans="1:8" ht="33" customHeight="1" x14ac:dyDescent="0.3">
      <c r="A21" s="120" t="s">
        <v>41</v>
      </c>
      <c r="B21" s="121"/>
      <c r="C21" s="122"/>
      <c r="D21" s="24"/>
      <c r="E21" s="123" t="s">
        <v>125</v>
      </c>
      <c r="F21" s="124"/>
      <c r="G21" s="124"/>
      <c r="H21" s="125"/>
    </row>
    <row r="22" spans="1:8" ht="52.5" customHeight="1" x14ac:dyDescent="0.3">
      <c r="A22" s="120" t="s">
        <v>42</v>
      </c>
      <c r="B22" s="121"/>
      <c r="C22" s="122"/>
      <c r="D22" s="24"/>
      <c r="E22" s="123" t="s">
        <v>126</v>
      </c>
      <c r="F22" s="124"/>
      <c r="G22" s="124"/>
      <c r="H22" s="125"/>
    </row>
    <row r="23" spans="1:8" ht="25.5" customHeight="1" x14ac:dyDescent="0.3">
      <c r="A23" s="117" t="s">
        <v>9</v>
      </c>
      <c r="B23" s="118"/>
      <c r="C23" s="118"/>
      <c r="D23" s="118"/>
      <c r="E23" s="118"/>
      <c r="F23" s="118"/>
      <c r="G23" s="118"/>
      <c r="H23" s="119"/>
    </row>
    <row r="24" spans="1:8" ht="21" customHeight="1" x14ac:dyDescent="0.3">
      <c r="A24" s="120" t="s">
        <v>43</v>
      </c>
      <c r="B24" s="121"/>
      <c r="C24" s="122"/>
      <c r="D24" s="24"/>
      <c r="E24" s="123"/>
      <c r="F24" s="124"/>
      <c r="G24" s="124"/>
      <c r="H24" s="125"/>
    </row>
    <row r="25" spans="1:8" ht="25.5" customHeight="1" x14ac:dyDescent="0.3">
      <c r="A25" s="120" t="s">
        <v>44</v>
      </c>
      <c r="B25" s="121"/>
      <c r="C25" s="122"/>
      <c r="D25" s="24"/>
      <c r="E25" s="123"/>
      <c r="F25" s="124"/>
      <c r="G25" s="124"/>
      <c r="H25" s="125"/>
    </row>
    <row r="26" spans="1:8" ht="31.5" customHeight="1" x14ac:dyDescent="0.3">
      <c r="A26" s="120" t="s">
        <v>45</v>
      </c>
      <c r="B26" s="121"/>
      <c r="C26" s="122"/>
      <c r="D26" s="24"/>
      <c r="E26" s="18"/>
      <c r="F26" s="19"/>
      <c r="G26" s="19"/>
      <c r="H26" s="20"/>
    </row>
    <row r="27" spans="1:8" ht="21.75" customHeight="1" x14ac:dyDescent="0.3">
      <c r="A27" s="161" t="s">
        <v>10</v>
      </c>
      <c r="B27" s="161"/>
      <c r="C27" s="161"/>
      <c r="D27" s="161"/>
      <c r="E27" s="161"/>
      <c r="F27" s="161"/>
      <c r="G27" s="161"/>
      <c r="H27" s="162"/>
    </row>
    <row r="28" spans="1:8" ht="14.25" customHeight="1" x14ac:dyDescent="0.3">
      <c r="A28" s="159" t="s">
        <v>115</v>
      </c>
      <c r="B28" s="159"/>
      <c r="C28" s="159"/>
      <c r="D28" s="159"/>
      <c r="E28" s="159"/>
      <c r="F28" s="159"/>
      <c r="G28" s="159"/>
      <c r="H28" s="160"/>
    </row>
    <row r="29" spans="1:8" ht="15.6" customHeight="1" x14ac:dyDescent="0.3">
      <c r="A29" s="157" t="s">
        <v>116</v>
      </c>
      <c r="B29" s="157"/>
      <c r="C29" s="157"/>
      <c r="D29" s="157"/>
      <c r="E29" s="157"/>
      <c r="F29" s="157"/>
      <c r="G29" s="157"/>
      <c r="H29" s="158"/>
    </row>
    <row r="30" spans="1:8" ht="28.2" customHeight="1" x14ac:dyDescent="0.3">
      <c r="A30" s="107" t="s">
        <v>46</v>
      </c>
      <c r="B30" s="107"/>
      <c r="C30" s="107"/>
      <c r="D30" s="107"/>
      <c r="E30" s="107"/>
      <c r="F30" s="107"/>
      <c r="G30" s="107"/>
      <c r="H30" s="163"/>
    </row>
    <row r="31" spans="1:8" ht="13.5" customHeight="1" x14ac:dyDescent="0.3">
      <c r="A31" s="157" t="s">
        <v>117</v>
      </c>
      <c r="B31" s="157"/>
      <c r="C31" s="157"/>
      <c r="D31" s="157"/>
      <c r="E31" s="157"/>
      <c r="F31" s="157"/>
      <c r="G31" s="157"/>
      <c r="H31" s="158"/>
    </row>
    <row r="32" spans="1:8" ht="13.5" customHeight="1" x14ac:dyDescent="0.3">
      <c r="A32" s="21"/>
      <c r="B32" s="22"/>
      <c r="C32" s="22"/>
      <c r="D32" s="22"/>
      <c r="E32" s="22"/>
      <c r="F32" s="22"/>
      <c r="G32" s="22"/>
      <c r="H32" s="23"/>
    </row>
    <row r="33" spans="1:18" ht="45.75" customHeight="1" x14ac:dyDescent="0.3">
      <c r="A33" s="126" t="s">
        <v>29</v>
      </c>
      <c r="B33" s="154"/>
      <c r="C33" s="154"/>
      <c r="D33" s="154"/>
      <c r="E33" s="154"/>
      <c r="F33" s="154"/>
      <c r="G33" s="154"/>
      <c r="H33" s="155"/>
    </row>
    <row r="34" spans="1:18" ht="30.75" customHeight="1" x14ac:dyDescent="0.3">
      <c r="A34" s="126" t="s">
        <v>23</v>
      </c>
      <c r="B34" s="127"/>
      <c r="C34" s="156" t="s">
        <v>30</v>
      </c>
      <c r="D34" s="156"/>
      <c r="E34" s="156"/>
      <c r="F34" s="156"/>
      <c r="G34" s="156"/>
      <c r="H34" s="156"/>
    </row>
    <row r="35" spans="1:18" s="2" customFormat="1" ht="104.25" customHeight="1" x14ac:dyDescent="0.3">
      <c r="A35" s="30" t="s">
        <v>0</v>
      </c>
      <c r="B35" s="30" t="s">
        <v>3</v>
      </c>
      <c r="C35" s="30" t="s">
        <v>26</v>
      </c>
      <c r="D35" s="30" t="s">
        <v>63</v>
      </c>
      <c r="E35" s="30" t="s">
        <v>64</v>
      </c>
      <c r="F35" s="61" t="s">
        <v>65</v>
      </c>
      <c r="G35" s="61" t="s">
        <v>66</v>
      </c>
      <c r="H35" s="30" t="s">
        <v>67</v>
      </c>
    </row>
    <row r="36" spans="1:18" s="2" customFormat="1" x14ac:dyDescent="0.3">
      <c r="A36" s="31">
        <v>1</v>
      </c>
      <c r="B36" s="31">
        <v>2</v>
      </c>
      <c r="C36" s="31">
        <v>3</v>
      </c>
      <c r="D36" s="31">
        <v>4</v>
      </c>
      <c r="E36" s="31">
        <v>5</v>
      </c>
      <c r="F36" s="31">
        <v>6</v>
      </c>
      <c r="G36" s="31">
        <v>7</v>
      </c>
      <c r="H36" s="32">
        <v>8</v>
      </c>
    </row>
    <row r="37" spans="1:18" s="2" customFormat="1" x14ac:dyDescent="0.3">
      <c r="A37" s="59" t="s">
        <v>55</v>
      </c>
      <c r="B37" s="75" t="s">
        <v>71</v>
      </c>
      <c r="C37" s="76"/>
      <c r="D37" s="76"/>
      <c r="E37" s="77"/>
      <c r="F37" s="76"/>
      <c r="G37" s="76"/>
      <c r="H37" s="78"/>
    </row>
    <row r="38" spans="1:18" s="2" customFormat="1" ht="17.25" customHeight="1" x14ac:dyDescent="0.3">
      <c r="A38" s="4" t="s">
        <v>4</v>
      </c>
      <c r="B38" s="33" t="s">
        <v>72</v>
      </c>
      <c r="C38" s="3" t="s">
        <v>2</v>
      </c>
      <c r="D38" s="65">
        <v>1</v>
      </c>
      <c r="E38" s="62">
        <v>3373.33</v>
      </c>
      <c r="F38" s="48">
        <v>2700</v>
      </c>
      <c r="G38" s="49">
        <f>F38*1.21</f>
        <v>3267</v>
      </c>
      <c r="H38" s="50">
        <f>D38*F38</f>
        <v>2700</v>
      </c>
      <c r="K38" s="38"/>
      <c r="Q38" s="45"/>
      <c r="R38" s="42"/>
    </row>
    <row r="39" spans="1:18" s="2" customFormat="1" ht="17.25" customHeight="1" x14ac:dyDescent="0.3">
      <c r="A39" s="4" t="s">
        <v>5</v>
      </c>
      <c r="B39" s="33" t="s">
        <v>72</v>
      </c>
      <c r="C39" s="3" t="s">
        <v>2</v>
      </c>
      <c r="D39" s="65">
        <v>1</v>
      </c>
      <c r="E39" s="62">
        <v>2900</v>
      </c>
      <c r="F39" s="48">
        <v>1850</v>
      </c>
      <c r="G39" s="49">
        <f t="shared" ref="G39:G40" si="0">F39*1.21</f>
        <v>2238.5</v>
      </c>
      <c r="H39" s="50">
        <f t="shared" ref="H39:H40" si="1">D39*F39</f>
        <v>1850</v>
      </c>
      <c r="K39" s="38"/>
      <c r="Q39" s="45"/>
      <c r="R39" s="42"/>
    </row>
    <row r="40" spans="1:18" s="2" customFormat="1" ht="16.5" customHeight="1" x14ac:dyDescent="0.3">
      <c r="A40" s="4" t="s">
        <v>6</v>
      </c>
      <c r="B40" s="63" t="s">
        <v>73</v>
      </c>
      <c r="C40" s="3" t="s">
        <v>2</v>
      </c>
      <c r="D40" s="65">
        <v>1</v>
      </c>
      <c r="E40" s="62">
        <v>3462</v>
      </c>
      <c r="F40" s="48">
        <v>2600</v>
      </c>
      <c r="G40" s="49">
        <f t="shared" si="0"/>
        <v>3146</v>
      </c>
      <c r="H40" s="50">
        <f t="shared" si="1"/>
        <v>2600</v>
      </c>
      <c r="K40" s="38"/>
      <c r="Q40" s="45"/>
      <c r="R40" s="42"/>
    </row>
    <row r="41" spans="1:18" s="2" customFormat="1" ht="16.5" customHeight="1" x14ac:dyDescent="0.3">
      <c r="A41" s="79" t="s">
        <v>47</v>
      </c>
      <c r="B41" s="80"/>
      <c r="C41" s="80"/>
      <c r="D41" s="80"/>
      <c r="E41" s="84"/>
      <c r="F41" s="80"/>
      <c r="G41" s="81"/>
      <c r="H41" s="51">
        <f>SUM(H38:H40)</f>
        <v>7150</v>
      </c>
      <c r="I41" s="39"/>
      <c r="K41" s="40"/>
      <c r="R41" s="42"/>
    </row>
    <row r="42" spans="1:18" s="2" customFormat="1" ht="16.5" customHeight="1" x14ac:dyDescent="0.3">
      <c r="A42" s="79" t="s">
        <v>28</v>
      </c>
      <c r="B42" s="80"/>
      <c r="C42" s="80"/>
      <c r="D42" s="80"/>
      <c r="E42" s="80"/>
      <c r="F42" s="80"/>
      <c r="G42" s="81"/>
      <c r="H42" s="51">
        <f>H41*0.21</f>
        <v>1501.5</v>
      </c>
    </row>
    <row r="43" spans="1:18" s="2" customFormat="1" ht="16.5" customHeight="1" x14ac:dyDescent="0.3">
      <c r="A43" s="72" t="s">
        <v>57</v>
      </c>
      <c r="B43" s="73"/>
      <c r="C43" s="73"/>
      <c r="D43" s="73"/>
      <c r="E43" s="73"/>
      <c r="F43" s="73"/>
      <c r="G43" s="74"/>
      <c r="H43" s="52">
        <f>H41+H42</f>
        <v>8651.5</v>
      </c>
    </row>
    <row r="44" spans="1:18" s="2" customFormat="1" ht="15.75" customHeight="1" x14ac:dyDescent="0.3">
      <c r="A44" s="58" t="s">
        <v>54</v>
      </c>
      <c r="B44" s="113" t="s">
        <v>74</v>
      </c>
      <c r="C44" s="114"/>
      <c r="D44" s="114"/>
      <c r="E44" s="115"/>
      <c r="F44" s="114"/>
      <c r="G44" s="114"/>
      <c r="H44" s="116"/>
    </row>
    <row r="45" spans="1:18" s="2" customFormat="1" ht="16.5" customHeight="1" x14ac:dyDescent="0.3">
      <c r="A45" s="4" t="s">
        <v>31</v>
      </c>
      <c r="B45" s="33" t="s">
        <v>76</v>
      </c>
      <c r="C45" s="3" t="s">
        <v>1</v>
      </c>
      <c r="D45" s="66">
        <v>1</v>
      </c>
      <c r="E45" s="53">
        <v>8467</v>
      </c>
      <c r="F45" s="64">
        <v>6600</v>
      </c>
      <c r="G45" s="64">
        <f>F45*1.21</f>
        <v>7986</v>
      </c>
      <c r="H45" s="56">
        <f>D45*F45</f>
        <v>6600</v>
      </c>
      <c r="I45" s="38"/>
      <c r="J45" s="38"/>
      <c r="K45" s="38"/>
    </row>
    <row r="46" spans="1:18" s="2" customFormat="1" ht="16.5" customHeight="1" x14ac:dyDescent="0.3">
      <c r="A46" s="4" t="s">
        <v>75</v>
      </c>
      <c r="B46" s="33" t="s">
        <v>77</v>
      </c>
      <c r="C46" s="3" t="s">
        <v>1</v>
      </c>
      <c r="D46" s="66">
        <v>1</v>
      </c>
      <c r="E46" s="53">
        <v>4700</v>
      </c>
      <c r="F46" s="64">
        <v>3600</v>
      </c>
      <c r="G46" s="64">
        <f t="shared" ref="G46:G49" si="2">F46*1.21</f>
        <v>4356</v>
      </c>
      <c r="H46" s="56">
        <f t="shared" ref="H46:H49" si="3">D46*F46</f>
        <v>3600</v>
      </c>
      <c r="I46" s="38"/>
      <c r="J46" s="38"/>
      <c r="K46" s="38"/>
    </row>
    <row r="47" spans="1:18" s="2" customFormat="1" ht="16.5" customHeight="1" x14ac:dyDescent="0.3">
      <c r="A47" s="4" t="s">
        <v>80</v>
      </c>
      <c r="B47" s="33" t="s">
        <v>79</v>
      </c>
      <c r="C47" s="3" t="s">
        <v>1</v>
      </c>
      <c r="D47" s="66">
        <v>1</v>
      </c>
      <c r="E47" s="53">
        <v>403</v>
      </c>
      <c r="F47" s="64">
        <v>315</v>
      </c>
      <c r="G47" s="64">
        <f t="shared" si="2"/>
        <v>381.15</v>
      </c>
      <c r="H47" s="56">
        <f t="shared" si="3"/>
        <v>315</v>
      </c>
      <c r="I47" s="38"/>
      <c r="J47" s="38"/>
      <c r="K47" s="38"/>
    </row>
    <row r="48" spans="1:18" s="2" customFormat="1" ht="16.5" customHeight="1" x14ac:dyDescent="0.3">
      <c r="A48" s="4" t="s">
        <v>78</v>
      </c>
      <c r="B48" s="33" t="s">
        <v>81</v>
      </c>
      <c r="C48" s="3" t="s">
        <v>1</v>
      </c>
      <c r="D48" s="66">
        <v>1</v>
      </c>
      <c r="E48" s="53">
        <v>12333</v>
      </c>
      <c r="F48" s="64">
        <v>10000</v>
      </c>
      <c r="G48" s="64">
        <f t="shared" si="2"/>
        <v>12100</v>
      </c>
      <c r="H48" s="56">
        <f t="shared" si="3"/>
        <v>10000</v>
      </c>
      <c r="I48" s="38"/>
      <c r="J48" s="38"/>
      <c r="K48" s="38"/>
    </row>
    <row r="49" spans="1:11" s="2" customFormat="1" ht="16.5" customHeight="1" x14ac:dyDescent="0.3">
      <c r="A49" s="4" t="s">
        <v>82</v>
      </c>
      <c r="B49" s="33" t="s">
        <v>83</v>
      </c>
      <c r="C49" s="3" t="s">
        <v>1</v>
      </c>
      <c r="D49" s="66">
        <v>1</v>
      </c>
      <c r="E49" s="53">
        <v>1800</v>
      </c>
      <c r="F49" s="64">
        <v>1300</v>
      </c>
      <c r="G49" s="64">
        <f t="shared" si="2"/>
        <v>1573</v>
      </c>
      <c r="H49" s="56">
        <f t="shared" si="3"/>
        <v>1300</v>
      </c>
      <c r="I49" s="38"/>
      <c r="J49" s="38"/>
      <c r="K49" s="38"/>
    </row>
    <row r="50" spans="1:11" s="2" customFormat="1" ht="16.5" customHeight="1" x14ac:dyDescent="0.3">
      <c r="A50" s="79" t="s">
        <v>48</v>
      </c>
      <c r="B50" s="80"/>
      <c r="C50" s="80"/>
      <c r="D50" s="80"/>
      <c r="E50" s="84"/>
      <c r="F50" s="80"/>
      <c r="G50" s="81"/>
      <c r="H50" s="51">
        <f>SUM(H45:H45)</f>
        <v>6600</v>
      </c>
      <c r="I50" s="39"/>
      <c r="J50" s="47"/>
      <c r="K50" s="40"/>
    </row>
    <row r="51" spans="1:11" s="2" customFormat="1" ht="16.5" customHeight="1" x14ac:dyDescent="0.3">
      <c r="A51" s="79" t="s">
        <v>28</v>
      </c>
      <c r="B51" s="80"/>
      <c r="C51" s="80"/>
      <c r="D51" s="80"/>
      <c r="E51" s="80"/>
      <c r="F51" s="80"/>
      <c r="G51" s="81"/>
      <c r="H51" s="51">
        <f>H50*0.21</f>
        <v>1386</v>
      </c>
      <c r="I51" s="41"/>
      <c r="J51" s="41"/>
      <c r="K51" s="41"/>
    </row>
    <row r="52" spans="1:11" s="2" customFormat="1" ht="16.5" customHeight="1" x14ac:dyDescent="0.3">
      <c r="A52" s="72" t="s">
        <v>58</v>
      </c>
      <c r="B52" s="73"/>
      <c r="C52" s="73"/>
      <c r="D52" s="73"/>
      <c r="E52" s="73"/>
      <c r="F52" s="73"/>
      <c r="G52" s="74"/>
      <c r="H52" s="52">
        <f>H50+H51</f>
        <v>7986</v>
      </c>
    </row>
    <row r="53" spans="1:11" s="2" customFormat="1" ht="19.5" customHeight="1" x14ac:dyDescent="0.3">
      <c r="A53" s="58" t="s">
        <v>49</v>
      </c>
      <c r="B53" s="113" t="s">
        <v>84</v>
      </c>
      <c r="C53" s="114"/>
      <c r="D53" s="114"/>
      <c r="E53" s="115"/>
      <c r="F53" s="114"/>
      <c r="G53" s="114"/>
      <c r="H53" s="116"/>
    </row>
    <row r="54" spans="1:11" s="2" customFormat="1" ht="24" customHeight="1" x14ac:dyDescent="0.3">
      <c r="A54" s="4" t="s">
        <v>32</v>
      </c>
      <c r="B54" s="37" t="s">
        <v>85</v>
      </c>
      <c r="C54" s="35" t="s">
        <v>1</v>
      </c>
      <c r="D54" s="65">
        <v>1</v>
      </c>
      <c r="E54" s="53">
        <v>15333</v>
      </c>
      <c r="F54" s="54">
        <v>9500</v>
      </c>
      <c r="G54" s="55">
        <f t="shared" ref="G54:G61" si="4">F54*1.21</f>
        <v>11495</v>
      </c>
      <c r="H54" s="57">
        <f t="shared" ref="H54:H61" si="5">D54*F54</f>
        <v>9500</v>
      </c>
      <c r="I54" s="38"/>
    </row>
    <row r="55" spans="1:11" s="2" customFormat="1" ht="19.2" customHeight="1" x14ac:dyDescent="0.3">
      <c r="A55" s="4" t="s">
        <v>33</v>
      </c>
      <c r="B55" s="37" t="s">
        <v>86</v>
      </c>
      <c r="C55" s="35" t="s">
        <v>1</v>
      </c>
      <c r="D55" s="65">
        <v>1</v>
      </c>
      <c r="E55" s="53">
        <v>1293</v>
      </c>
      <c r="F55" s="54">
        <v>1000</v>
      </c>
      <c r="G55" s="55">
        <f t="shared" si="4"/>
        <v>1210</v>
      </c>
      <c r="H55" s="57">
        <f t="shared" si="5"/>
        <v>1000</v>
      </c>
      <c r="I55" s="38"/>
    </row>
    <row r="56" spans="1:11" s="2" customFormat="1" ht="16.5" customHeight="1" x14ac:dyDescent="0.3">
      <c r="A56" s="79" t="s">
        <v>50</v>
      </c>
      <c r="B56" s="80"/>
      <c r="C56" s="80"/>
      <c r="D56" s="80"/>
      <c r="E56" s="84"/>
      <c r="F56" s="80"/>
      <c r="G56" s="81"/>
      <c r="H56" s="52">
        <f>SUM(H54:H55)</f>
        <v>10500</v>
      </c>
      <c r="I56" s="40"/>
      <c r="J56" s="46"/>
      <c r="K56" s="39"/>
    </row>
    <row r="57" spans="1:11" s="2" customFormat="1" ht="16.5" customHeight="1" x14ac:dyDescent="0.3">
      <c r="A57" s="79" t="s">
        <v>28</v>
      </c>
      <c r="B57" s="80"/>
      <c r="C57" s="80"/>
      <c r="D57" s="80"/>
      <c r="E57" s="80"/>
      <c r="F57" s="80"/>
      <c r="G57" s="81"/>
      <c r="H57" s="52">
        <f>H56*0.21</f>
        <v>2205</v>
      </c>
      <c r="I57" s="41"/>
      <c r="K57" s="41"/>
    </row>
    <row r="58" spans="1:11" s="2" customFormat="1" ht="16.5" customHeight="1" x14ac:dyDescent="0.3">
      <c r="A58" s="72" t="s">
        <v>59</v>
      </c>
      <c r="B58" s="73"/>
      <c r="C58" s="73"/>
      <c r="D58" s="73"/>
      <c r="E58" s="73"/>
      <c r="F58" s="73"/>
      <c r="G58" s="74"/>
      <c r="H58" s="52">
        <f>H56+H57</f>
        <v>12705</v>
      </c>
    </row>
    <row r="59" spans="1:11" s="2" customFormat="1" ht="18" customHeight="1" x14ac:dyDescent="0.3">
      <c r="A59" s="58" t="s">
        <v>51</v>
      </c>
      <c r="B59" s="82" t="s">
        <v>87</v>
      </c>
      <c r="C59" s="82"/>
      <c r="D59" s="82"/>
      <c r="E59" s="83"/>
      <c r="F59" s="82"/>
      <c r="G59" s="82"/>
      <c r="H59" s="82"/>
    </row>
    <row r="60" spans="1:11" s="2" customFormat="1" ht="18" customHeight="1" x14ac:dyDescent="0.3">
      <c r="A60" s="29" t="s">
        <v>34</v>
      </c>
      <c r="B60" s="37" t="s">
        <v>88</v>
      </c>
      <c r="C60" s="36" t="s">
        <v>1</v>
      </c>
      <c r="D60" s="65">
        <v>1</v>
      </c>
      <c r="E60" s="53">
        <v>12000</v>
      </c>
      <c r="F60" s="54">
        <v>0</v>
      </c>
      <c r="G60" s="55">
        <f t="shared" si="4"/>
        <v>0</v>
      </c>
      <c r="H60" s="56">
        <f t="shared" si="5"/>
        <v>0</v>
      </c>
      <c r="J60" s="38"/>
      <c r="K60" s="38"/>
    </row>
    <row r="61" spans="1:11" s="2" customFormat="1" ht="19.5" customHeight="1" x14ac:dyDescent="0.3">
      <c r="A61" s="29" t="s">
        <v>52</v>
      </c>
      <c r="B61" s="37" t="s">
        <v>88</v>
      </c>
      <c r="C61" s="36" t="s">
        <v>1</v>
      </c>
      <c r="D61" s="65">
        <v>1</v>
      </c>
      <c r="E61" s="53">
        <v>8433</v>
      </c>
      <c r="F61" s="54">
        <v>0</v>
      </c>
      <c r="G61" s="55">
        <f t="shared" si="4"/>
        <v>0</v>
      </c>
      <c r="H61" s="56">
        <f t="shared" si="5"/>
        <v>0</v>
      </c>
      <c r="J61" s="38"/>
      <c r="K61" s="38"/>
    </row>
    <row r="62" spans="1:11" s="2" customFormat="1" ht="16.5" customHeight="1" x14ac:dyDescent="0.3">
      <c r="A62" s="79" t="s">
        <v>53</v>
      </c>
      <c r="B62" s="80"/>
      <c r="C62" s="80"/>
      <c r="D62" s="80"/>
      <c r="E62" s="84"/>
      <c r="F62" s="80"/>
      <c r="G62" s="81"/>
      <c r="H62" s="52">
        <f>SUM(H60:H61)</f>
        <v>0</v>
      </c>
      <c r="I62" s="39"/>
      <c r="J62" s="47"/>
      <c r="K62" s="40"/>
    </row>
    <row r="63" spans="1:11" s="2" customFormat="1" ht="16.5" customHeight="1" x14ac:dyDescent="0.3">
      <c r="A63" s="79" t="s">
        <v>28</v>
      </c>
      <c r="B63" s="80"/>
      <c r="C63" s="80"/>
      <c r="D63" s="80"/>
      <c r="E63" s="80"/>
      <c r="F63" s="80"/>
      <c r="G63" s="81"/>
      <c r="H63" s="52">
        <f>H62*0.21</f>
        <v>0</v>
      </c>
      <c r="I63" s="41"/>
      <c r="K63" s="41"/>
    </row>
    <row r="64" spans="1:11" s="2" customFormat="1" ht="16.5" customHeight="1" x14ac:dyDescent="0.3">
      <c r="A64" s="72" t="s">
        <v>60</v>
      </c>
      <c r="B64" s="73"/>
      <c r="C64" s="73"/>
      <c r="D64" s="73"/>
      <c r="E64" s="73"/>
      <c r="F64" s="73"/>
      <c r="G64" s="74"/>
      <c r="H64" s="52">
        <f>H62+H63</f>
        <v>0</v>
      </c>
    </row>
    <row r="65" spans="1:8" s="2" customFormat="1" ht="16.5" customHeight="1" x14ac:dyDescent="0.3">
      <c r="A65" s="58" t="s">
        <v>89</v>
      </c>
      <c r="B65" s="82" t="s">
        <v>90</v>
      </c>
      <c r="C65" s="82"/>
      <c r="D65" s="82"/>
      <c r="E65" s="83"/>
      <c r="F65" s="82"/>
      <c r="G65" s="82"/>
      <c r="H65" s="82"/>
    </row>
    <row r="66" spans="1:8" s="2" customFormat="1" ht="16.5" customHeight="1" x14ac:dyDescent="0.3">
      <c r="A66" s="29" t="s">
        <v>91</v>
      </c>
      <c r="B66" s="37" t="s">
        <v>92</v>
      </c>
      <c r="C66" s="36" t="s">
        <v>1</v>
      </c>
      <c r="D66" s="65">
        <v>1</v>
      </c>
      <c r="E66" s="53">
        <v>600</v>
      </c>
      <c r="F66" s="54">
        <v>0</v>
      </c>
      <c r="G66" s="55">
        <f t="shared" ref="G66" si="6">F66*1.21</f>
        <v>0</v>
      </c>
      <c r="H66" s="56">
        <f t="shared" ref="H66" si="7">D66*F66</f>
        <v>0</v>
      </c>
    </row>
    <row r="67" spans="1:8" s="2" customFormat="1" ht="16.5" customHeight="1" x14ac:dyDescent="0.3">
      <c r="A67" s="79" t="s">
        <v>108</v>
      </c>
      <c r="B67" s="80"/>
      <c r="C67" s="80"/>
      <c r="D67" s="80"/>
      <c r="E67" s="84"/>
      <c r="F67" s="80"/>
      <c r="G67" s="81"/>
      <c r="H67" s="52">
        <f>SUM(H66:H66)</f>
        <v>0</v>
      </c>
    </row>
    <row r="68" spans="1:8" s="2" customFormat="1" ht="16.5" customHeight="1" x14ac:dyDescent="0.3">
      <c r="A68" s="79" t="s">
        <v>28</v>
      </c>
      <c r="B68" s="80"/>
      <c r="C68" s="80"/>
      <c r="D68" s="80"/>
      <c r="E68" s="80"/>
      <c r="F68" s="80"/>
      <c r="G68" s="81"/>
      <c r="H68" s="52">
        <f>H67*0.21</f>
        <v>0</v>
      </c>
    </row>
    <row r="69" spans="1:8" s="2" customFormat="1" ht="16.5" customHeight="1" x14ac:dyDescent="0.3">
      <c r="A69" s="72" t="s">
        <v>93</v>
      </c>
      <c r="B69" s="73"/>
      <c r="C69" s="73"/>
      <c r="D69" s="73"/>
      <c r="E69" s="73"/>
      <c r="F69" s="73"/>
      <c r="G69" s="74"/>
      <c r="H69" s="52">
        <f>H67+H68</f>
        <v>0</v>
      </c>
    </row>
    <row r="70" spans="1:8" s="2" customFormat="1" ht="16.5" customHeight="1" x14ac:dyDescent="0.3">
      <c r="A70" s="59" t="s">
        <v>94</v>
      </c>
      <c r="B70" s="75" t="s">
        <v>95</v>
      </c>
      <c r="C70" s="76"/>
      <c r="D70" s="76"/>
      <c r="E70" s="77"/>
      <c r="F70" s="76"/>
      <c r="G70" s="76"/>
      <c r="H70" s="78"/>
    </row>
    <row r="71" spans="1:8" s="2" customFormat="1" ht="16.5" customHeight="1" x14ac:dyDescent="0.3">
      <c r="A71" s="4" t="s">
        <v>96</v>
      </c>
      <c r="B71" s="33" t="s">
        <v>97</v>
      </c>
      <c r="C71" s="3" t="s">
        <v>2</v>
      </c>
      <c r="D71" s="65">
        <v>1</v>
      </c>
      <c r="E71" s="62">
        <v>2443</v>
      </c>
      <c r="F71" s="48">
        <v>1900</v>
      </c>
      <c r="G71" s="49">
        <f>F71*1.21</f>
        <v>2299</v>
      </c>
      <c r="H71" s="50">
        <f>D71*F71</f>
        <v>1900</v>
      </c>
    </row>
    <row r="72" spans="1:8" s="2" customFormat="1" ht="16.5" customHeight="1" x14ac:dyDescent="0.3">
      <c r="A72" s="4" t="s">
        <v>98</v>
      </c>
      <c r="B72" s="33" t="s">
        <v>99</v>
      </c>
      <c r="C72" s="3" t="s">
        <v>2</v>
      </c>
      <c r="D72" s="65">
        <v>1</v>
      </c>
      <c r="E72" s="62">
        <v>1506.67</v>
      </c>
      <c r="F72" s="48">
        <v>990</v>
      </c>
      <c r="G72" s="49">
        <f t="shared" ref="G72:G73" si="8">F72*1.21</f>
        <v>1197.8999999999999</v>
      </c>
      <c r="H72" s="50">
        <f t="shared" ref="H72:H73" si="9">D72*F72</f>
        <v>990</v>
      </c>
    </row>
    <row r="73" spans="1:8" s="2" customFormat="1" ht="16.5" customHeight="1" x14ac:dyDescent="0.3">
      <c r="A73" s="4" t="s">
        <v>100</v>
      </c>
      <c r="B73" s="63" t="s">
        <v>101</v>
      </c>
      <c r="C73" s="3" t="s">
        <v>2</v>
      </c>
      <c r="D73" s="65">
        <v>1</v>
      </c>
      <c r="E73" s="62">
        <v>1535</v>
      </c>
      <c r="F73" s="48">
        <v>1100</v>
      </c>
      <c r="G73" s="49">
        <f t="shared" si="8"/>
        <v>1331</v>
      </c>
      <c r="H73" s="50">
        <f t="shared" si="9"/>
        <v>1100</v>
      </c>
    </row>
    <row r="74" spans="1:8" s="2" customFormat="1" ht="16.5" customHeight="1" x14ac:dyDescent="0.3">
      <c r="A74" s="79" t="s">
        <v>109</v>
      </c>
      <c r="B74" s="80"/>
      <c r="C74" s="80"/>
      <c r="D74" s="80"/>
      <c r="E74" s="84"/>
      <c r="F74" s="80"/>
      <c r="G74" s="81"/>
      <c r="H74" s="51">
        <f>SUM(H71:H73)</f>
        <v>3990</v>
      </c>
    </row>
    <row r="75" spans="1:8" s="2" customFormat="1" ht="16.5" customHeight="1" x14ac:dyDescent="0.3">
      <c r="A75" s="79" t="s">
        <v>28</v>
      </c>
      <c r="B75" s="80"/>
      <c r="C75" s="80"/>
      <c r="D75" s="80"/>
      <c r="E75" s="80"/>
      <c r="F75" s="80"/>
      <c r="G75" s="81"/>
      <c r="H75" s="51">
        <f>H74*0.21</f>
        <v>837.9</v>
      </c>
    </row>
    <row r="76" spans="1:8" s="2" customFormat="1" ht="16.5" customHeight="1" x14ac:dyDescent="0.3">
      <c r="A76" s="72" t="s">
        <v>111</v>
      </c>
      <c r="B76" s="73"/>
      <c r="C76" s="73"/>
      <c r="D76" s="73"/>
      <c r="E76" s="73"/>
      <c r="F76" s="73"/>
      <c r="G76" s="74"/>
      <c r="H76" s="52">
        <f>H74+H75</f>
        <v>4827.8999999999996</v>
      </c>
    </row>
    <row r="77" spans="1:8" s="2" customFormat="1" ht="16.5" customHeight="1" x14ac:dyDescent="0.3">
      <c r="A77" s="58" t="s">
        <v>102</v>
      </c>
      <c r="B77" s="82" t="s">
        <v>103</v>
      </c>
      <c r="C77" s="82"/>
      <c r="D77" s="82"/>
      <c r="E77" s="83"/>
      <c r="F77" s="82"/>
      <c r="G77" s="82"/>
      <c r="H77" s="82"/>
    </row>
    <row r="78" spans="1:8" s="2" customFormat="1" ht="16.5" customHeight="1" x14ac:dyDescent="0.3">
      <c r="A78" s="29" t="s">
        <v>104</v>
      </c>
      <c r="B78" s="37" t="s">
        <v>105</v>
      </c>
      <c r="C78" s="36" t="s">
        <v>1</v>
      </c>
      <c r="D78" s="65">
        <v>1</v>
      </c>
      <c r="E78" s="53">
        <v>493</v>
      </c>
      <c r="F78" s="54">
        <v>0</v>
      </c>
      <c r="G78" s="55">
        <f t="shared" ref="G78:G79" si="10">F78*1.21</f>
        <v>0</v>
      </c>
      <c r="H78" s="56">
        <f t="shared" ref="H78:H79" si="11">D78*F78</f>
        <v>0</v>
      </c>
    </row>
    <row r="79" spans="1:8" s="2" customFormat="1" ht="16.5" customHeight="1" x14ac:dyDescent="0.3">
      <c r="A79" s="29" t="s">
        <v>106</v>
      </c>
      <c r="B79" s="37" t="s">
        <v>107</v>
      </c>
      <c r="C79" s="36" t="s">
        <v>1</v>
      </c>
      <c r="D79" s="65">
        <v>1</v>
      </c>
      <c r="E79" s="53">
        <v>925</v>
      </c>
      <c r="F79" s="54">
        <v>0</v>
      </c>
      <c r="G79" s="55">
        <f t="shared" si="10"/>
        <v>0</v>
      </c>
      <c r="H79" s="56">
        <f t="shared" si="11"/>
        <v>0</v>
      </c>
    </row>
    <row r="80" spans="1:8" s="2" customFormat="1" ht="16.5" customHeight="1" x14ac:dyDescent="0.3">
      <c r="A80" s="79" t="s">
        <v>110</v>
      </c>
      <c r="B80" s="80"/>
      <c r="C80" s="80"/>
      <c r="D80" s="80"/>
      <c r="E80" s="84"/>
      <c r="F80" s="80"/>
      <c r="G80" s="81"/>
      <c r="H80" s="52">
        <f>SUM(H78:H79)</f>
        <v>0</v>
      </c>
    </row>
    <row r="81" spans="1:10" s="2" customFormat="1" ht="16.5" customHeight="1" x14ac:dyDescent="0.3">
      <c r="A81" s="79" t="s">
        <v>28</v>
      </c>
      <c r="B81" s="80"/>
      <c r="C81" s="80"/>
      <c r="D81" s="80"/>
      <c r="E81" s="80"/>
      <c r="F81" s="80"/>
      <c r="G81" s="81"/>
      <c r="H81" s="52">
        <f>H80*0.21</f>
        <v>0</v>
      </c>
    </row>
    <row r="82" spans="1:10" s="2" customFormat="1" ht="16.5" customHeight="1" x14ac:dyDescent="0.3">
      <c r="A82" s="72" t="s">
        <v>112</v>
      </c>
      <c r="B82" s="73"/>
      <c r="C82" s="73"/>
      <c r="D82" s="73"/>
      <c r="E82" s="73"/>
      <c r="F82" s="73"/>
      <c r="G82" s="74"/>
      <c r="H82" s="52">
        <f>H80+H81</f>
        <v>0</v>
      </c>
    </row>
    <row r="83" spans="1:10" s="2" customFormat="1" ht="16.5" customHeight="1" x14ac:dyDescent="0.3">
      <c r="A83" s="67"/>
      <c r="B83" s="67"/>
      <c r="C83" s="67"/>
      <c r="D83" s="67"/>
      <c r="E83" s="67"/>
      <c r="F83" s="67"/>
      <c r="G83" s="67"/>
      <c r="H83" s="68"/>
    </row>
    <row r="84" spans="1:10" ht="52.5" customHeight="1" x14ac:dyDescent="0.3">
      <c r="A84" s="86" t="s">
        <v>68</v>
      </c>
      <c r="B84" s="87"/>
      <c r="C84" s="87"/>
      <c r="D84" s="87"/>
      <c r="E84" s="87"/>
      <c r="F84" s="87"/>
      <c r="G84" s="87"/>
      <c r="H84" s="87"/>
    </row>
    <row r="85" spans="1:10" ht="31.5" customHeight="1" x14ac:dyDescent="0.3">
      <c r="A85" s="85" t="s">
        <v>27</v>
      </c>
      <c r="B85" s="85"/>
      <c r="C85" s="85"/>
      <c r="D85" s="85"/>
      <c r="E85" s="85"/>
      <c r="F85" s="85"/>
      <c r="G85" s="85"/>
      <c r="H85" s="85"/>
      <c r="J85" s="28"/>
    </row>
    <row r="86" spans="1:10" ht="34.5" customHeight="1" x14ac:dyDescent="0.3">
      <c r="A86" s="88" t="s">
        <v>113</v>
      </c>
      <c r="B86" s="88"/>
      <c r="C86" s="88"/>
      <c r="D86" s="88"/>
      <c r="E86" s="88"/>
      <c r="F86" s="88"/>
      <c r="G86" s="88"/>
      <c r="H86" s="88"/>
      <c r="J86" s="28"/>
    </row>
    <row r="87" spans="1:10" ht="18" customHeight="1" x14ac:dyDescent="0.3">
      <c r="A87" s="43"/>
      <c r="B87" s="43"/>
      <c r="C87" s="43"/>
      <c r="D87" s="43"/>
      <c r="E87" s="43"/>
      <c r="F87" s="43"/>
      <c r="G87" s="43"/>
      <c r="H87" s="43"/>
      <c r="J87" s="28"/>
    </row>
    <row r="88" spans="1:10" s="6" customFormat="1" ht="16.5" customHeight="1" x14ac:dyDescent="0.3">
      <c r="A88" s="44"/>
      <c r="B88" s="92" t="s">
        <v>13</v>
      </c>
      <c r="C88" s="92"/>
      <c r="D88" s="92"/>
      <c r="E88" s="92"/>
      <c r="F88" s="92"/>
      <c r="G88" s="92"/>
      <c r="H88" s="93"/>
    </row>
    <row r="89" spans="1:10" s="6" customFormat="1" ht="31.5" customHeight="1" x14ac:dyDescent="0.25">
      <c r="A89" s="15" t="s">
        <v>14</v>
      </c>
      <c r="B89" s="89" t="s">
        <v>15</v>
      </c>
      <c r="C89" s="90"/>
      <c r="D89" s="90"/>
      <c r="E89" s="90"/>
      <c r="F89" s="91"/>
      <c r="G89" s="27"/>
      <c r="H89" s="15" t="s">
        <v>16</v>
      </c>
    </row>
    <row r="90" spans="1:10" s="6" customFormat="1" ht="15.75" customHeight="1" x14ac:dyDescent="0.25">
      <c r="A90" s="16"/>
      <c r="B90" s="94"/>
      <c r="C90" s="95"/>
      <c r="D90" s="95"/>
      <c r="E90" s="95"/>
      <c r="F90" s="96"/>
      <c r="G90" s="25"/>
      <c r="H90" s="16"/>
    </row>
    <row r="91" spans="1:10" s="6" customFormat="1" ht="15.75" customHeight="1" x14ac:dyDescent="0.25">
      <c r="A91" s="16"/>
      <c r="B91" s="69"/>
      <c r="C91" s="70"/>
      <c r="D91" s="70"/>
      <c r="E91" s="70"/>
      <c r="F91" s="71"/>
      <c r="G91" s="26"/>
      <c r="H91" s="16"/>
    </row>
    <row r="92" spans="1:10" s="6" customFormat="1" ht="15.75" customHeight="1" x14ac:dyDescent="0.25">
      <c r="A92" s="16"/>
      <c r="B92" s="69"/>
      <c r="C92" s="70"/>
      <c r="D92" s="70"/>
      <c r="E92" s="70"/>
      <c r="F92" s="71"/>
      <c r="G92" s="26"/>
      <c r="H92" s="16"/>
    </row>
    <row r="93" spans="1:10" s="6" customFormat="1" ht="15.75" customHeight="1" x14ac:dyDescent="0.25">
      <c r="A93" s="16"/>
      <c r="B93" s="69"/>
      <c r="C93" s="70"/>
      <c r="D93" s="70"/>
      <c r="E93" s="70"/>
      <c r="F93" s="71"/>
      <c r="G93" s="26"/>
      <c r="H93" s="16"/>
    </row>
    <row r="94" spans="1:10" s="6" customFormat="1" ht="15.75" customHeight="1" x14ac:dyDescent="0.25">
      <c r="A94" s="16"/>
      <c r="B94" s="69"/>
      <c r="C94" s="70"/>
      <c r="D94" s="70"/>
      <c r="E94" s="70"/>
      <c r="F94" s="71"/>
      <c r="G94" s="26"/>
      <c r="H94" s="16"/>
    </row>
    <row r="95" spans="1:10" s="6" customFormat="1" ht="15.75" customHeight="1" x14ac:dyDescent="0.25">
      <c r="A95" s="16"/>
      <c r="B95" s="69"/>
      <c r="C95" s="70"/>
      <c r="D95" s="70"/>
      <c r="E95" s="70"/>
      <c r="F95" s="71"/>
      <c r="G95" s="26"/>
      <c r="H95" s="16"/>
    </row>
    <row r="96" spans="1:10" s="7" customFormat="1" ht="18.75" customHeight="1" x14ac:dyDescent="0.3">
      <c r="A96" s="108" t="s">
        <v>35</v>
      </c>
      <c r="B96" s="109"/>
      <c r="C96" s="109"/>
      <c r="D96" s="109"/>
      <c r="E96" s="109"/>
      <c r="F96" s="109"/>
      <c r="G96" s="109"/>
      <c r="H96" s="109"/>
    </row>
    <row r="97" spans="1:8" s="7" customFormat="1" ht="18.75" customHeight="1" x14ac:dyDescent="0.25">
      <c r="A97" s="110" t="s">
        <v>119</v>
      </c>
      <c r="B97" s="110"/>
      <c r="C97" s="110"/>
      <c r="D97" s="110"/>
      <c r="E97" s="110"/>
      <c r="F97" s="110"/>
      <c r="G97" s="110"/>
      <c r="H97" s="110"/>
    </row>
    <row r="98" spans="1:8" s="7" customFormat="1" ht="18.75" customHeight="1" x14ac:dyDescent="0.25">
      <c r="A98" s="110"/>
      <c r="B98" s="110"/>
      <c r="C98" s="110"/>
      <c r="D98" s="110"/>
      <c r="E98" s="110"/>
      <c r="F98" s="110"/>
      <c r="G98" s="110"/>
      <c r="H98" s="110"/>
    </row>
    <row r="99" spans="1:8" s="7" customFormat="1" ht="11.4" customHeight="1" x14ac:dyDescent="0.25">
      <c r="A99" s="110"/>
      <c r="B99" s="110"/>
      <c r="C99" s="110"/>
      <c r="D99" s="110"/>
      <c r="E99" s="110"/>
      <c r="F99" s="110"/>
      <c r="G99" s="110"/>
      <c r="H99" s="110"/>
    </row>
    <row r="100" spans="1:8" s="60" customFormat="1" ht="33" customHeight="1" x14ac:dyDescent="0.3">
      <c r="A100" s="110" t="s">
        <v>118</v>
      </c>
      <c r="B100" s="110"/>
      <c r="C100" s="110"/>
      <c r="D100" s="110"/>
      <c r="E100" s="110"/>
      <c r="F100" s="110"/>
      <c r="G100" s="110"/>
      <c r="H100" s="110"/>
    </row>
    <row r="101" spans="1:8" s="60" customFormat="1" ht="124.8" customHeight="1" x14ac:dyDescent="0.3">
      <c r="A101" s="110" t="s">
        <v>114</v>
      </c>
      <c r="B101" s="110"/>
      <c r="C101" s="110"/>
      <c r="D101" s="110"/>
      <c r="E101" s="110"/>
      <c r="F101" s="110"/>
      <c r="G101" s="110"/>
      <c r="H101" s="110"/>
    </row>
    <row r="102" spans="1:8" s="60" customFormat="1" ht="51.75" customHeight="1" x14ac:dyDescent="0.3">
      <c r="A102" s="110" t="s">
        <v>56</v>
      </c>
      <c r="B102" s="110"/>
      <c r="C102" s="110"/>
      <c r="D102" s="110"/>
      <c r="E102" s="110"/>
      <c r="F102" s="110"/>
      <c r="G102" s="110"/>
      <c r="H102" s="110"/>
    </row>
    <row r="103" spans="1:8" s="7" customFormat="1" ht="42.75" customHeight="1" x14ac:dyDescent="0.3">
      <c r="A103" s="107" t="s">
        <v>20</v>
      </c>
      <c r="B103" s="107"/>
      <c r="C103" s="107"/>
      <c r="D103" s="107"/>
      <c r="E103" s="107"/>
      <c r="F103" s="107"/>
      <c r="G103" s="107"/>
      <c r="H103" s="107"/>
    </row>
    <row r="104" spans="1:8" s="7" customFormat="1" ht="52.5" customHeight="1" x14ac:dyDescent="0.25">
      <c r="A104" s="15" t="s">
        <v>14</v>
      </c>
      <c r="B104" s="89" t="s">
        <v>17</v>
      </c>
      <c r="C104" s="90"/>
      <c r="D104" s="90"/>
      <c r="E104" s="90"/>
      <c r="F104" s="90"/>
      <c r="G104" s="90"/>
      <c r="H104" s="99"/>
    </row>
    <row r="105" spans="1:8" s="6" customFormat="1" ht="15" customHeight="1" x14ac:dyDescent="0.25">
      <c r="A105" s="16"/>
      <c r="B105" s="100"/>
      <c r="C105" s="101"/>
      <c r="D105" s="101"/>
      <c r="E105" s="101"/>
      <c r="F105" s="101"/>
      <c r="G105" s="101"/>
      <c r="H105" s="99"/>
    </row>
    <row r="106" spans="1:8" s="6" customFormat="1" ht="15" customHeight="1" x14ac:dyDescent="0.25">
      <c r="A106" s="16"/>
      <c r="B106" s="100"/>
      <c r="C106" s="102"/>
      <c r="D106" s="102"/>
      <c r="E106" s="102"/>
      <c r="F106" s="102"/>
      <c r="G106" s="102"/>
      <c r="H106" s="99"/>
    </row>
    <row r="107" spans="1:8" s="6" customFormat="1" ht="15" customHeight="1" x14ac:dyDescent="0.25">
      <c r="A107" s="16"/>
      <c r="B107" s="100"/>
      <c r="C107" s="102"/>
      <c r="D107" s="102"/>
      <c r="E107" s="102"/>
      <c r="F107" s="102"/>
      <c r="G107" s="102"/>
      <c r="H107" s="99"/>
    </row>
    <row r="108" spans="1:8" s="6" customFormat="1" ht="15" customHeight="1" x14ac:dyDescent="0.25">
      <c r="A108" s="16"/>
      <c r="B108" s="100"/>
      <c r="C108" s="102"/>
      <c r="D108" s="102"/>
      <c r="E108" s="102"/>
      <c r="F108" s="102"/>
      <c r="G108" s="102"/>
      <c r="H108" s="99"/>
    </row>
    <row r="109" spans="1:8" s="7" customFormat="1" ht="32.25" customHeight="1" x14ac:dyDescent="0.25">
      <c r="A109" s="106" t="s">
        <v>24</v>
      </c>
      <c r="B109" s="106"/>
      <c r="C109" s="106"/>
      <c r="D109" s="106"/>
      <c r="E109" s="106"/>
      <c r="F109" s="106"/>
      <c r="G109" s="106"/>
      <c r="H109" s="106"/>
    </row>
    <row r="110" spans="1:8" s="7" customFormat="1" ht="24.75" customHeight="1" x14ac:dyDescent="0.25">
      <c r="A110" s="34"/>
      <c r="B110" s="34"/>
      <c r="C110" s="34"/>
      <c r="D110" s="34"/>
      <c r="E110" s="34"/>
      <c r="F110" s="34"/>
      <c r="G110" s="34"/>
      <c r="H110" s="34"/>
    </row>
    <row r="111" spans="1:8" s="6" customFormat="1" ht="15.75" customHeight="1" x14ac:dyDescent="0.3">
      <c r="A111" s="103"/>
      <c r="B111" s="104"/>
      <c r="C111" s="104"/>
      <c r="D111" s="104"/>
      <c r="E111" s="104"/>
      <c r="F111" s="104"/>
      <c r="G111" s="104"/>
      <c r="H111" s="105"/>
    </row>
    <row r="112" spans="1:8" s="6" customFormat="1" ht="27" customHeight="1" x14ac:dyDescent="0.3">
      <c r="A112" s="14"/>
      <c r="B112" s="98" t="s">
        <v>25</v>
      </c>
      <c r="C112" s="98"/>
      <c r="D112" s="98"/>
      <c r="E112" s="98"/>
      <c r="F112" s="17" t="s">
        <v>18</v>
      </c>
      <c r="G112" s="97" t="s">
        <v>19</v>
      </c>
      <c r="H112" s="97"/>
    </row>
    <row r="113" spans="1:8" x14ac:dyDescent="0.3">
      <c r="A113" s="12"/>
      <c r="B113" s="12"/>
      <c r="C113" s="12"/>
      <c r="D113" s="12"/>
      <c r="E113" s="12"/>
      <c r="F113" s="12"/>
      <c r="G113" s="12"/>
      <c r="H113" s="13"/>
    </row>
    <row r="114" spans="1:8" x14ac:dyDescent="0.3">
      <c r="A114" s="12"/>
      <c r="B114" s="12"/>
      <c r="C114" s="12"/>
      <c r="D114" s="12"/>
      <c r="E114" s="12"/>
      <c r="F114" s="12"/>
      <c r="G114" s="12"/>
      <c r="H114" s="13"/>
    </row>
  </sheetData>
  <protectedRanges>
    <protectedRange sqref="A14:B23" name="Diapazonas8"/>
    <protectedRange sqref="A32:B34 A24:B26" name="Diapazonas8_1"/>
    <protectedRange sqref="H111" name="Diapazonas12"/>
    <protectedRange sqref="B111:D111" name="Diapazonas10"/>
    <protectedRange sqref="C109:D110 A109:A110 B88:D108" name="Diapazonas9"/>
    <protectedRange sqref="E45:E49" name="Diapazonas1_1"/>
    <protectedRange sqref="E54:E55" name="Diapazonas1_2"/>
    <protectedRange sqref="E60:E61 E66 E78:E79" name="Diapazonas1_3"/>
    <protectedRange sqref="E38:E40 E71:E73" name="Diapazonas1_4"/>
  </protectedRanges>
  <mergeCells count="97">
    <mergeCell ref="A15:C15"/>
    <mergeCell ref="A62:G62"/>
    <mergeCell ref="B44:H44"/>
    <mergeCell ref="A31:H31"/>
    <mergeCell ref="B37:H37"/>
    <mergeCell ref="A26:C26"/>
    <mergeCell ref="A41:G41"/>
    <mergeCell ref="A42:G42"/>
    <mergeCell ref="A43:G43"/>
    <mergeCell ref="E17:F17"/>
    <mergeCell ref="E18:F18"/>
    <mergeCell ref="A1:H1"/>
    <mergeCell ref="A33:H33"/>
    <mergeCell ref="C34:H34"/>
    <mergeCell ref="A17:C17"/>
    <mergeCell ref="A18:C18"/>
    <mergeCell ref="A20:C20"/>
    <mergeCell ref="E20:H20"/>
    <mergeCell ref="A29:H29"/>
    <mergeCell ref="A25:C25"/>
    <mergeCell ref="E25:H25"/>
    <mergeCell ref="A21:C21"/>
    <mergeCell ref="E21:H21"/>
    <mergeCell ref="A28:H28"/>
    <mergeCell ref="A27:H27"/>
    <mergeCell ref="A30:H30"/>
    <mergeCell ref="A22:C22"/>
    <mergeCell ref="G2:H2"/>
    <mergeCell ref="A14:C14"/>
    <mergeCell ref="E14:H14"/>
    <mergeCell ref="E16:H16"/>
    <mergeCell ref="A19:C19"/>
    <mergeCell ref="E19:H19"/>
    <mergeCell ref="A16:C16"/>
    <mergeCell ref="A3:H3"/>
    <mergeCell ref="A4:H4"/>
    <mergeCell ref="A5:H5"/>
    <mergeCell ref="A6:H6"/>
    <mergeCell ref="A7:H7"/>
    <mergeCell ref="A8:H8"/>
    <mergeCell ref="A10:H10"/>
    <mergeCell ref="A11:H11"/>
    <mergeCell ref="A12:H12"/>
    <mergeCell ref="A13:H13"/>
    <mergeCell ref="B53:H53"/>
    <mergeCell ref="B59:H59"/>
    <mergeCell ref="A64:G64"/>
    <mergeCell ref="A23:H23"/>
    <mergeCell ref="A24:C24"/>
    <mergeCell ref="E24:H24"/>
    <mergeCell ref="A63:G63"/>
    <mergeCell ref="A34:B34"/>
    <mergeCell ref="A51:G51"/>
    <mergeCell ref="A50:G50"/>
    <mergeCell ref="A52:G52"/>
    <mergeCell ref="A56:G56"/>
    <mergeCell ref="A57:G57"/>
    <mergeCell ref="A58:G58"/>
    <mergeCell ref="E22:H22"/>
    <mergeCell ref="A103:H103"/>
    <mergeCell ref="A96:H96"/>
    <mergeCell ref="A102:H102"/>
    <mergeCell ref="A100:H100"/>
    <mergeCell ref="A101:H101"/>
    <mergeCell ref="A97:H99"/>
    <mergeCell ref="G112:H112"/>
    <mergeCell ref="B112:E112"/>
    <mergeCell ref="B104:H104"/>
    <mergeCell ref="B105:H105"/>
    <mergeCell ref="B106:H106"/>
    <mergeCell ref="B107:H107"/>
    <mergeCell ref="A111:H111"/>
    <mergeCell ref="B108:H108"/>
    <mergeCell ref="A109:H109"/>
    <mergeCell ref="B65:H65"/>
    <mergeCell ref="A67:G67"/>
    <mergeCell ref="A68:G68"/>
    <mergeCell ref="A69:G69"/>
    <mergeCell ref="B94:F94"/>
    <mergeCell ref="A85:H85"/>
    <mergeCell ref="A84:H84"/>
    <mergeCell ref="A86:H86"/>
    <mergeCell ref="B89:F89"/>
    <mergeCell ref="B88:H88"/>
    <mergeCell ref="B90:F90"/>
    <mergeCell ref="B91:F91"/>
    <mergeCell ref="B92:F92"/>
    <mergeCell ref="B93:F93"/>
    <mergeCell ref="A82:G82"/>
    <mergeCell ref="A81:G81"/>
    <mergeCell ref="B95:F95"/>
    <mergeCell ref="A76:G76"/>
    <mergeCell ref="B70:H70"/>
    <mergeCell ref="A75:G75"/>
    <mergeCell ref="B77:H77"/>
    <mergeCell ref="A80:G80"/>
    <mergeCell ref="A74:G74"/>
  </mergeCells>
  <pageMargins left="0.9055118110236221" right="0.11811023622047245" top="0.74803149606299213" bottom="0.74803149606299213" header="0.31496062992125984" footer="0.31496062992125984"/>
  <pageSetup paperSize="9" scale="7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Lapas1</vt:lpstr>
      <vt:lpstr>Lapas2</vt:lpstr>
      <vt:lpstr>Lapas3</vt:lpstr>
    </vt:vector>
  </TitlesOfParts>
  <Company>KAM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RIST</dc:creator>
  <cp:lastModifiedBy>Windows User</cp:lastModifiedBy>
  <cp:lastPrinted>2020-04-23T12:50:26Z</cp:lastPrinted>
  <dcterms:created xsi:type="dcterms:W3CDTF">2018-04-06T08:05:55Z</dcterms:created>
  <dcterms:modified xsi:type="dcterms:W3CDTF">2024-06-26T04:28:33Z</dcterms:modified>
</cp:coreProperties>
</file>