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uomenys\Desktop\PIRKIMAI\04-05 Taikos g. dalies (GS0045), Daugirdų k., Gudelių sen., Marijampolės sav. kapitalinio remonto darbai\parengti\"/>
    </mc:Choice>
  </mc:AlternateContent>
  <xr:revisionPtr revIDLastSave="0" documentId="13_ncr:1_{C56A4E31-8421-4E26-A039-F3384113743F}" xr6:coauthVersionLast="47" xr6:coauthVersionMax="47" xr10:uidLastSave="{00000000-0000-0000-0000-000000000000}"/>
  <bookViews>
    <workbookView xWindow="8130" yWindow="1335" windowWidth="14070" windowHeight="10140" xr2:uid="{15CAC3E0-7B81-4281-A20A-0508E70BA05C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" i="1" l="1"/>
  <c r="P13" i="1"/>
  <c r="P8" i="1"/>
  <c r="P9" i="1"/>
  <c r="P10" i="1"/>
  <c r="P11" i="1"/>
  <c r="P7" i="1"/>
  <c r="P12" i="1" l="1"/>
</calcChain>
</file>

<file path=xl/sharedStrings.xml><?xml version="1.0" encoding="utf-8"?>
<sst xmlns="http://schemas.openxmlformats.org/spreadsheetml/2006/main" count="33" uniqueCount="33">
  <si>
    <t>Etapo Nr.</t>
  </si>
  <si>
    <t>Darbų gupių (etapų) pavadinimai</t>
  </si>
  <si>
    <r>
      <t>Darbų grupės (etapo) kainos išskaidymas mėnesiais pagal Rangovo planuojamą Darbų grupės (etapo) įvykdymą (</t>
    </r>
    <r>
      <rPr>
        <b/>
        <i/>
        <u/>
        <sz val="10"/>
        <color theme="1"/>
        <rFont val="Verdana"/>
        <family val="2"/>
        <charset val="186"/>
      </rPr>
      <t>Eurais</t>
    </r>
    <r>
      <rPr>
        <b/>
        <i/>
        <sz val="10"/>
        <color theme="1"/>
        <rFont val="Verdana"/>
        <family val="2"/>
        <charset val="186"/>
      </rPr>
      <t>)</t>
    </r>
  </si>
  <si>
    <t>Darbo (etapo) kaina, [Eur] be PVM</t>
  </si>
  <si>
    <t>I mėn.</t>
  </si>
  <si>
    <t>II mėn.</t>
  </si>
  <si>
    <t>1.</t>
  </si>
  <si>
    <t>Taikos g. dalies (GS0045), Daugirdų k., Gudelių sen., Marijampolės sav. kapitalinio remonto darbai</t>
  </si>
  <si>
    <t>1.1.</t>
  </si>
  <si>
    <t>Paruošiamieji ir ardymo darbai i</t>
  </si>
  <si>
    <t>1.2.</t>
  </si>
  <si>
    <t>Žemės darbai</t>
  </si>
  <si>
    <t>1.3.</t>
  </si>
  <si>
    <t>Dangos konstrukcijos įrengimo darbai</t>
  </si>
  <si>
    <t>1.4.</t>
  </si>
  <si>
    <t>Kiti darbai</t>
  </si>
  <si>
    <t>2.</t>
  </si>
  <si>
    <t>Kadastrinių matavimų ir išpildomosios dokumentacijos parengimas bei kitų teisės aktų nustatytų dokumentų, reikalingų statybos užbaigimo procedūroms atlikti, parengimas</t>
  </si>
  <si>
    <r>
      <t xml:space="preserve">Suma </t>
    </r>
    <r>
      <rPr>
        <sz val="10"/>
        <color theme="1"/>
        <rFont val="Verdana"/>
        <family val="2"/>
        <charset val="186"/>
      </rPr>
      <t>be PVM*:</t>
    </r>
  </si>
  <si>
    <r>
      <t xml:space="preserve">Bendra suma Eur </t>
    </r>
    <r>
      <rPr>
        <sz val="10"/>
        <color theme="1"/>
        <rFont val="Verdana"/>
        <family val="2"/>
        <charset val="186"/>
      </rPr>
      <t>su PVM*:</t>
    </r>
  </si>
  <si>
    <t>III mėn.</t>
  </si>
  <si>
    <t>IV mėn.</t>
  </si>
  <si>
    <t>V mėn.</t>
  </si>
  <si>
    <t>VI mėn.</t>
  </si>
  <si>
    <t>VII mėn.</t>
  </si>
  <si>
    <t>VIII mėn.</t>
  </si>
  <si>
    <t>IX mėn.</t>
  </si>
  <si>
    <t>Xmėn.</t>
  </si>
  <si>
    <t>XI mėn.</t>
  </si>
  <si>
    <t>XII mėn.</t>
  </si>
  <si>
    <t>Pirkimo sąlygų 5 priedas „Įkainotų veiklų sąrašas“ 
Statybos rangos sutarties 9 priedas</t>
  </si>
  <si>
    <t>ĮKAINOTŲ VEIKLŲ SĄRAŠAS
TAIKOS G. DALIES (GS0045), DAUGIRDŲ K., GUDELIŲ SEN., MARIJAMPOLĖS SAV. KAPITALINIO REMONTO DARBAI</t>
  </si>
  <si>
    <r>
      <t>PVM [</t>
    </r>
    <r>
      <rPr>
        <b/>
        <i/>
        <sz val="10"/>
        <color theme="1"/>
        <rFont val="Verdana"/>
        <family val="2"/>
        <charset val="186"/>
      </rPr>
      <t>21</t>
    </r>
    <r>
      <rPr>
        <b/>
        <sz val="10"/>
        <color theme="1"/>
        <rFont val="Verdana"/>
        <family val="2"/>
        <charset val="186"/>
      </rPr>
      <t>] suma</t>
    </r>
    <r>
      <rPr>
        <sz val="10"/>
        <color theme="1"/>
        <rFont val="Verdana"/>
        <family val="2"/>
        <charset val="186"/>
      </rPr>
      <t>*: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</si>
</sst>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86"/>
      <scheme val="minor"/>
    </font>
    <font>
      <i/>
      <sz val="10"/>
      <color theme="1"/>
      <name val="Verdana"/>
      <family val="2"/>
      <charset val="186"/>
    </font>
    <font>
      <sz val="10"/>
      <color theme="1"/>
      <name val="Verdana"/>
      <family val="2"/>
      <charset val="186"/>
    </font>
    <font>
      <b/>
      <sz val="10"/>
      <color theme="1"/>
      <name val="Verdana"/>
      <family val="2"/>
      <charset val="186"/>
    </font>
    <font>
      <b/>
      <i/>
      <sz val="10"/>
      <color theme="1"/>
      <name val="Verdana"/>
      <family val="2"/>
      <charset val="186"/>
    </font>
    <font>
      <b/>
      <i/>
      <u/>
      <sz val="10"/>
      <color theme="1"/>
      <name val="Verdana"/>
      <family val="2"/>
      <charset val="186"/>
    </font>
    <font>
      <sz val="10"/>
      <color rgb="FF000000"/>
      <name val="Verdana"/>
      <family val="2"/>
      <charset val="186"/>
    </font>
    <font>
      <b/>
      <sz val="11"/>
      <color theme="1"/>
      <name val="Verdana"/>
      <family val="2"/>
      <charset val="186"/>
    </font>
    <font>
      <b/>
      <sz val="10"/>
      <color rgb="FF000000"/>
      <name val="Verdana"/>
      <family val="2"/>
      <charset val="186"/>
    </font>
    <font>
      <sz val="11"/>
      <color theme="1"/>
      <name val="Verdana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5" xfId="0" applyFont="1" applyBorder="1" applyAlignment="1">
      <alignment vertical="center" wrapText="1"/>
    </xf>
    <xf numFmtId="2" fontId="1" fillId="0" borderId="5" xfId="0" applyNumberFormat="1" applyFont="1" applyBorder="1" applyAlignment="1">
      <alignment horizontal="left" vertical="center" wrapText="1" indent="1"/>
    </xf>
    <xf numFmtId="2" fontId="2" fillId="0" borderId="5" xfId="0" applyNumberFormat="1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17D1D-7F2E-40E4-BEDA-C3CCD3C882D7}">
  <dimension ref="B1:S14"/>
  <sheetViews>
    <sheetView tabSelected="1" topLeftCell="A4" workbookViewId="0">
      <selection activeCell="B13" sqref="B13:F13"/>
    </sheetView>
  </sheetViews>
  <sheetFormatPr defaultColWidth="8.85546875" defaultRowHeight="14.25" x14ac:dyDescent="0.2"/>
  <cols>
    <col min="1" max="2" width="8.85546875" style="10"/>
    <col min="3" max="3" width="39.7109375" style="10" customWidth="1"/>
    <col min="4" max="10" width="8.85546875" style="10"/>
    <col min="11" max="11" width="10.28515625" style="10" bestFit="1" customWidth="1"/>
    <col min="12" max="15" width="8.85546875" style="10"/>
    <col min="16" max="16" width="15.7109375" style="10" customWidth="1"/>
    <col min="17" max="17" width="13.85546875" style="10" customWidth="1"/>
    <col min="18" max="16384" width="8.85546875" style="10"/>
  </cols>
  <sheetData>
    <row r="1" spans="2:19" ht="52.9" customHeight="1" x14ac:dyDescent="0.2">
      <c r="K1" s="21" t="s">
        <v>30</v>
      </c>
      <c r="L1" s="22"/>
      <c r="M1" s="22"/>
      <c r="N1" s="22"/>
      <c r="O1" s="22"/>
      <c r="P1" s="22"/>
    </row>
    <row r="2" spans="2:19" ht="63" customHeight="1" x14ac:dyDescent="0.2">
      <c r="B2" s="23" t="s">
        <v>31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2:19" ht="15" thickBot="1" x14ac:dyDescent="0.25"/>
    <row r="4" spans="2:19" ht="88.9" customHeight="1" thickBot="1" x14ac:dyDescent="0.25">
      <c r="B4" s="25" t="s">
        <v>0</v>
      </c>
      <c r="C4" s="27" t="s">
        <v>1</v>
      </c>
      <c r="D4" s="18" t="s">
        <v>2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20"/>
      <c r="P4" s="1" t="s">
        <v>3</v>
      </c>
    </row>
    <row r="5" spans="2:19" ht="26.25" thickBot="1" x14ac:dyDescent="0.25">
      <c r="B5" s="26"/>
      <c r="C5" s="28"/>
      <c r="D5" s="3" t="s">
        <v>4</v>
      </c>
      <c r="E5" s="3" t="s">
        <v>5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2"/>
    </row>
    <row r="6" spans="2:19" ht="27.6" customHeight="1" thickBot="1" x14ac:dyDescent="0.25">
      <c r="B6" s="4" t="s">
        <v>6</v>
      </c>
      <c r="C6" s="29" t="s">
        <v>7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1"/>
    </row>
    <row r="7" spans="2:19" ht="15" thickBot="1" x14ac:dyDescent="0.25">
      <c r="B7" s="4" t="s">
        <v>8</v>
      </c>
      <c r="C7" s="5" t="s">
        <v>9</v>
      </c>
      <c r="D7" s="3">
        <v>1051.26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13">
        <f>SUM(D7:O7)</f>
        <v>1051.26</v>
      </c>
    </row>
    <row r="8" spans="2:19" ht="15" thickBot="1" x14ac:dyDescent="0.25">
      <c r="B8" s="4" t="s">
        <v>10</v>
      </c>
      <c r="C8" s="6" t="s">
        <v>11</v>
      </c>
      <c r="D8" s="12">
        <v>5874</v>
      </c>
      <c r="E8" s="3">
        <v>6587</v>
      </c>
      <c r="F8" s="12">
        <v>7541</v>
      </c>
      <c r="G8" s="12">
        <v>12547</v>
      </c>
      <c r="H8" s="12">
        <v>831.4</v>
      </c>
      <c r="I8" s="12"/>
      <c r="J8" s="12"/>
      <c r="K8" s="12"/>
      <c r="L8" s="12"/>
      <c r="M8" s="12"/>
      <c r="N8" s="3"/>
      <c r="O8" s="12"/>
      <c r="P8" s="13">
        <f t="shared" ref="P8:P11" si="0">SUM(D8:O8)</f>
        <v>33380.400000000001</v>
      </c>
    </row>
    <row r="9" spans="2:19" ht="15" thickBot="1" x14ac:dyDescent="0.25">
      <c r="B9" s="4" t="s">
        <v>12</v>
      </c>
      <c r="C9" s="6" t="s">
        <v>13</v>
      </c>
      <c r="D9" s="6"/>
      <c r="E9" s="6"/>
      <c r="F9" s="6">
        <v>8574</v>
      </c>
      <c r="G9" s="6">
        <v>9514</v>
      </c>
      <c r="H9" s="6">
        <v>12587</v>
      </c>
      <c r="I9" s="6">
        <v>25987</v>
      </c>
      <c r="J9" s="6">
        <v>32657</v>
      </c>
      <c r="K9" s="6">
        <v>22640.28</v>
      </c>
      <c r="L9" s="6"/>
      <c r="M9" s="6"/>
      <c r="N9" s="6"/>
      <c r="O9" s="6"/>
      <c r="P9" s="13">
        <f t="shared" si="0"/>
        <v>111959.28</v>
      </c>
    </row>
    <row r="10" spans="2:19" ht="15" thickBot="1" x14ac:dyDescent="0.25">
      <c r="B10" s="4" t="s">
        <v>14</v>
      </c>
      <c r="C10" s="5" t="s">
        <v>15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>
        <v>771.6</v>
      </c>
      <c r="O10" s="6"/>
      <c r="P10" s="13">
        <f t="shared" si="0"/>
        <v>771.6</v>
      </c>
    </row>
    <row r="11" spans="2:19" ht="77.25" thickBot="1" x14ac:dyDescent="0.25">
      <c r="B11" s="4" t="s">
        <v>16</v>
      </c>
      <c r="C11" s="7" t="s">
        <v>17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>
        <v>500</v>
      </c>
      <c r="P11" s="13">
        <f t="shared" si="0"/>
        <v>500</v>
      </c>
    </row>
    <row r="12" spans="2:19" ht="15" thickBot="1" x14ac:dyDescent="0.25">
      <c r="B12" s="15" t="s">
        <v>18</v>
      </c>
      <c r="C12" s="16"/>
      <c r="D12" s="16"/>
      <c r="E12" s="16"/>
      <c r="F12" s="17"/>
      <c r="G12" s="9"/>
      <c r="H12" s="9"/>
      <c r="I12" s="9"/>
      <c r="J12" s="9"/>
      <c r="K12" s="9"/>
      <c r="L12" s="9"/>
      <c r="M12" s="9"/>
      <c r="N12" s="9"/>
      <c r="O12" s="9"/>
      <c r="P12" s="14">
        <f>SUM(P7:P11)</f>
        <v>147662.54</v>
      </c>
    </row>
    <row r="13" spans="2:19" ht="15" thickBot="1" x14ac:dyDescent="0.25">
      <c r="B13" s="15" t="s">
        <v>32</v>
      </c>
      <c r="C13" s="16"/>
      <c r="D13" s="16"/>
      <c r="E13" s="16"/>
      <c r="F13" s="17"/>
      <c r="G13" s="9"/>
      <c r="H13" s="9"/>
      <c r="I13" s="9"/>
      <c r="J13" s="9"/>
      <c r="K13" s="9"/>
      <c r="L13" s="9"/>
      <c r="M13" s="9"/>
      <c r="N13" s="9"/>
      <c r="O13" s="9"/>
      <c r="P13" s="14">
        <f>ROUND(P12*0.21,2)</f>
        <v>31009.13</v>
      </c>
      <c r="S13" s="11"/>
    </row>
    <row r="14" spans="2:19" ht="15" thickBot="1" x14ac:dyDescent="0.25">
      <c r="B14" s="15" t="s">
        <v>19</v>
      </c>
      <c r="C14" s="16"/>
      <c r="D14" s="16"/>
      <c r="E14" s="16"/>
      <c r="F14" s="17"/>
      <c r="G14" s="9"/>
      <c r="H14" s="9"/>
      <c r="I14" s="9"/>
      <c r="J14" s="9"/>
      <c r="K14" s="9"/>
      <c r="L14" s="9"/>
      <c r="M14" s="9"/>
      <c r="N14" s="9"/>
      <c r="O14" s="9"/>
      <c r="P14" s="14">
        <f>P12+P13</f>
        <v>178671.67</v>
      </c>
    </row>
  </sheetData>
  <mergeCells count="9">
    <mergeCell ref="B14:F14"/>
    <mergeCell ref="D4:O4"/>
    <mergeCell ref="K1:P1"/>
    <mergeCell ref="B2:P2"/>
    <mergeCell ref="B4:B5"/>
    <mergeCell ref="C4:C5"/>
    <mergeCell ref="C6:P6"/>
    <mergeCell ref="B12:F12"/>
    <mergeCell ref="B13:F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Klaudijus Benosenko</dc:creator>
  <cp:lastModifiedBy>Renata</cp:lastModifiedBy>
  <dcterms:created xsi:type="dcterms:W3CDTF">2024-04-03T10:33:41Z</dcterms:created>
  <dcterms:modified xsi:type="dcterms:W3CDTF">2024-04-04T10:52:22Z</dcterms:modified>
</cp:coreProperties>
</file>