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embicka\OneDrive\Desktop\pavyzdys ekonominis\"/>
    </mc:Choice>
  </mc:AlternateContent>
  <xr:revisionPtr revIDLastSave="0" documentId="8_{304BE004-5912-468B-869F-842A372C783B}" xr6:coauthVersionLast="47" xr6:coauthVersionMax="47" xr10:uidLastSave="{00000000-0000-0000-0000-000000000000}"/>
  <bookViews>
    <workbookView xWindow="28815" yWindow="315" windowWidth="28785" windowHeight="15285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3" l="1"/>
  <c r="F22" i="3"/>
  <c r="F18" i="3"/>
  <c r="M19" i="3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E29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G28" i="3" l="1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<sst xmlns="http://schemas.openxmlformats.org/spreadsheetml/2006/main" count="110" uniqueCount="58">
  <si>
    <t>Užsakovas: AB Vilniaus šilumos tinklai </t>
  </si>
  <si>
    <t>Rangovas: UAB ____________________</t>
  </si>
  <si>
    <t xml:space="preserve">Paslaugos pavadinimas: 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</si>
  <si>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</si>
  <si>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</si>
  <si>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</si>
  <si>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</si>
  <si>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</si>
  <si>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</si>
  <si>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</si>
  <si>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</si>
  <si>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</si>
  <si>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</si>
  <si>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</si>
  <si>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</si>
  <si>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</si>
  <si>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</si>
  <si>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</si>
  <si>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</si>
  <si>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</si>
  <si>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</si>
  <si>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</si>
  <si>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</si>
  <si>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</si>
  <si>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</si>
  <si>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</si>
  <si>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</si>
  <si>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</si>
  <si>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</si>
  <si>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</si>
  <si>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</si>
  <si>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</si>
  <si>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</si>
  <si>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</si>
  <si>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</si>
  <si>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</si>
  <si>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</si>
  <si>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</si>
  <si>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</si>
  <si>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</si>
  <si>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</si>
  <si>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</si>
  <si>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</si>
  <si>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</si>
  <si>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</si>
  <si>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</si>
  <si>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</si>
  <si>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</si>
  <si>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</si>
  <si>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</si>
  <si>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</si>
  <si>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</si>
  <si>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</si>
  <si>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</si>
  <si>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</si>
  <si>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</si>
  <si>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</si>
  <si>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Objekto pavadinimas: „Šilumos tinklų nuo ŠK-92522 iki ŠK 92522-29 (L. Asanavičiūtės g., Laisvės pr., Sausio 13-osios g.), Vilniuje, rekonstravimas“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</si>
</sst>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9" fontId="5" fillId="0" borderId="3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1</xdr:col>
      <xdr:colOff>844550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034673B-0C39-BF6B-2CC2-C84B3FA99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3</xdr:col>
      <xdr:colOff>171450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F4515A3-FC72-4CFC-9FC3-CD339CB8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activeCell="A8" sqref="A8"/>
    </sheetView>
  </sheetViews>
  <sheetFormatPr defaultRowHeight="14.5" x14ac:dyDescent="0.35"/>
  <cols>
    <col min="2" max="2" width="31.54296875" customWidth="1"/>
    <col min="3" max="3" width="10.1796875" customWidth="1"/>
    <col min="4" max="4" width="9.1796875" customWidth="1"/>
    <col min="5" max="5" width="13.453125" customWidth="1"/>
    <col min="6" max="6" width="9.453125" customWidth="1"/>
    <col min="7" max="7" width="12.54296875" customWidth="1"/>
    <col min="8" max="8" width="13.1796875" customWidth="1"/>
    <col min="10" max="10" width="12.81640625" customWidth="1"/>
    <col min="11" max="11" width="14.1796875" customWidth="1"/>
  </cols>
  <sheetData>
    <row r="1" spans="1:11" x14ac:dyDescent="0.35">
      <c r="A1" s="34"/>
      <c r="B1" s="34"/>
      <c r="C1" s="34"/>
    </row>
    <row r="2" spans="1:11" x14ac:dyDescent="0.35">
      <c r="A2" s="34"/>
      <c r="B2" s="34"/>
      <c r="C2" s="34"/>
    </row>
    <row r="3" spans="1:11" x14ac:dyDescent="0.35">
      <c r="A3" s="34"/>
      <c r="B3" s="34"/>
      <c r="C3" s="34"/>
    </row>
    <row r="5" spans="1:11" x14ac:dyDescent="0.35">
      <c r="A5" s="1" t="s">
        <v>0</v>
      </c>
    </row>
    <row r="6" spans="1:11" x14ac:dyDescent="0.35">
      <c r="A6" s="1" t="s">
        <v>1</v>
      </c>
    </row>
    <row r="7" spans="1:11" x14ac:dyDescent="0.35">
      <c r="A7" s="1" t="s">
        <v>57</v>
      </c>
    </row>
    <row r="8" spans="1:11" x14ac:dyDescent="0.35">
      <c r="A8" s="1" t="s">
        <v>2</v>
      </c>
    </row>
    <row r="9" spans="1:11" x14ac:dyDescent="0.35">
      <c r="A9" s="1" t="s">
        <v>3</v>
      </c>
    </row>
    <row r="11" spans="1:11" x14ac:dyDescent="0.35">
      <c r="E11" s="36" t="s">
        <v>4</v>
      </c>
      <c r="F11" s="36"/>
      <c r="G11" s="36"/>
      <c r="H11" s="36"/>
      <c r="I11" s="36"/>
    </row>
    <row r="12" spans="1:11" x14ac:dyDescent="0.35">
      <c r="F12" s="35" t="s">
        <v>5</v>
      </c>
      <c r="G12" s="35"/>
      <c r="H12" s="35"/>
    </row>
    <row r="13" spans="1:11" ht="15" thickBot="1" x14ac:dyDescent="0.4"/>
    <row r="14" spans="1:11" ht="39" customHeight="1" thickBot="1" x14ac:dyDescent="0.4">
      <c r="A14" s="37" t="s">
        <v>6</v>
      </c>
      <c r="B14" s="37" t="s">
        <v>7</v>
      </c>
      <c r="C14" s="39" t="s">
        <v>8</v>
      </c>
      <c r="D14" s="40"/>
      <c r="E14" s="41"/>
      <c r="F14" s="39" t="s">
        <v>9</v>
      </c>
      <c r="G14" s="40"/>
      <c r="H14" s="41"/>
      <c r="I14" s="39" t="s">
        <v>10</v>
      </c>
      <c r="J14" s="40"/>
      <c r="K14" s="41"/>
    </row>
    <row r="15" spans="1:11" ht="39.5" thickBot="1" x14ac:dyDescent="0.4">
      <c r="A15" s="38"/>
      <c r="B15" s="38"/>
      <c r="C15" s="2" t="s">
        <v>11</v>
      </c>
      <c r="D15" s="2" t="s">
        <v>12</v>
      </c>
      <c r="E15" s="2" t="s">
        <v>13</v>
      </c>
      <c r="F15" s="2" t="s">
        <v>14</v>
      </c>
      <c r="G15" s="2" t="s">
        <v>13</v>
      </c>
      <c r="H15" s="2" t="s">
        <v>15</v>
      </c>
      <c r="I15" s="2" t="s">
        <v>12</v>
      </c>
      <c r="J15" s="2" t="s">
        <v>13</v>
      </c>
      <c r="K15" s="2" t="s">
        <v>15</v>
      </c>
    </row>
    <row r="16" spans="1:11" ht="15" thickBot="1" x14ac:dyDescent="0.4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" thickBot="1" x14ac:dyDescent="0.4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" thickBot="1" x14ac:dyDescent="0.4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" thickBot="1" x14ac:dyDescent="0.4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9" customHeight="1" thickBot="1" x14ac:dyDescent="0.4">
      <c r="A20" s="16"/>
      <c r="B20" s="17" t="s">
        <v>16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" thickBot="1" x14ac:dyDescent="0.4">
      <c r="A21" s="16"/>
      <c r="B21" s="17" t="s">
        <v>17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49999999999999" customHeight="1" thickBot="1" x14ac:dyDescent="0.4">
      <c r="A22" s="16"/>
      <c r="B22" s="17" t="s">
        <v>18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35">
      <c r="A24" s="1" t="s">
        <v>19</v>
      </c>
    </row>
    <row r="26" spans="1:11" x14ac:dyDescent="0.35">
      <c r="A26" s="14" t="s">
        <v>20</v>
      </c>
      <c r="D26" s="14" t="s">
        <v>21</v>
      </c>
      <c r="H26" s="14" t="s">
        <v>21</v>
      </c>
    </row>
    <row r="27" spans="1:11" x14ac:dyDescent="0.35">
      <c r="A27" s="14" t="s">
        <v>22</v>
      </c>
      <c r="D27" s="14" t="s">
        <v>23</v>
      </c>
      <c r="H27" s="14" t="s">
        <v>24</v>
      </c>
    </row>
    <row r="28" spans="1:11" x14ac:dyDescent="0.35">
      <c r="A28" s="12" t="s">
        <v>25</v>
      </c>
      <c r="B28" s="12"/>
      <c r="C28" s="12"/>
      <c r="D28" s="12" t="s">
        <v>25</v>
      </c>
      <c r="E28" s="12"/>
      <c r="F28" s="12"/>
      <c r="G28" s="12"/>
      <c r="H28" s="12" t="s">
        <v>25</v>
      </c>
      <c r="I28" s="12"/>
      <c r="J28" s="12"/>
      <c r="K28" s="12"/>
    </row>
    <row r="29" spans="1:11" x14ac:dyDescent="0.35">
      <c r="A29" s="14" t="s">
        <v>26</v>
      </c>
      <c r="D29" s="14" t="s">
        <v>26</v>
      </c>
      <c r="H29" s="14" t="s">
        <v>26</v>
      </c>
    </row>
    <row r="30" spans="1:11" x14ac:dyDescent="0.35">
      <c r="A30" t="s">
        <v>27</v>
      </c>
      <c r="D30" t="s">
        <v>27</v>
      </c>
      <c r="H30" t="s">
        <v>27</v>
      </c>
    </row>
    <row r="31" spans="1:11" x14ac:dyDescent="0.35">
      <c r="A31" t="s">
        <v>28</v>
      </c>
      <c r="D31" t="s">
        <v>28</v>
      </c>
      <c r="H31" t="s">
        <v>28</v>
      </c>
    </row>
    <row r="33" spans="1:8" x14ac:dyDescent="0.35">
      <c r="A33" s="1" t="s">
        <v>29</v>
      </c>
      <c r="D33" s="1" t="s">
        <v>29</v>
      </c>
      <c r="H33" s="1" t="s">
        <v>29</v>
      </c>
    </row>
    <row r="34" spans="1:8" x14ac:dyDescent="0.35">
      <c r="A34" s="13" t="s">
        <v>30</v>
      </c>
      <c r="D34" s="13" t="s">
        <v>30</v>
      </c>
      <c r="H34" s="13" t="s">
        <v>30</v>
      </c>
    </row>
  </sheetData>
  <mergeCells count="8">
    <mergeCell ref="A1:C3"/>
    <mergeCell ref="F12:H12"/>
    <mergeCell ref="E11:I11"/>
    <mergeCell ref="A14:A15"/>
    <mergeCell ref="B14:B15"/>
    <mergeCell ref="C14:E14"/>
    <mergeCell ref="F14:H14"/>
    <mergeCell ref="I14:K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topLeftCell="A15" workbookViewId="0">
      <selection activeCell="S14" sqref="S14"/>
    </sheetView>
  </sheetViews>
  <sheetFormatPr defaultRowHeight="14.5" x14ac:dyDescent="0.35"/>
  <cols>
    <col min="1" max="1" width="4.26953125" customWidth="1"/>
    <col min="2" max="2" width="5.453125" customWidth="1"/>
    <col min="4" max="4" width="27.26953125" customWidth="1"/>
    <col min="5" max="5" width="12.453125" customWidth="1"/>
  </cols>
  <sheetData>
    <row r="1" spans="1:15" x14ac:dyDescent="0.35">
      <c r="A1" s="34"/>
      <c r="B1" s="34"/>
      <c r="C1" s="34"/>
    </row>
    <row r="2" spans="1:15" x14ac:dyDescent="0.35">
      <c r="A2" s="34"/>
      <c r="B2" s="34"/>
      <c r="C2" s="34"/>
    </row>
    <row r="3" spans="1:15" x14ac:dyDescent="0.35">
      <c r="A3" s="34"/>
      <c r="B3" s="34"/>
      <c r="C3" s="34"/>
    </row>
    <row r="5" spans="1:15" x14ac:dyDescent="0.35">
      <c r="A5" s="1" t="s">
        <v>0</v>
      </c>
    </row>
    <row r="6" spans="1:15" x14ac:dyDescent="0.35">
      <c r="A6" s="1" t="s">
        <v>1</v>
      </c>
    </row>
    <row r="7" spans="1:15" x14ac:dyDescent="0.35">
      <c r="A7" s="1" t="s">
        <v>57</v>
      </c>
    </row>
    <row r="8" spans="1:15" x14ac:dyDescent="0.35">
      <c r="A8" s="1" t="s">
        <v>2</v>
      </c>
    </row>
    <row r="9" spans="1:15" x14ac:dyDescent="0.35">
      <c r="A9" s="1" t="s">
        <v>3</v>
      </c>
    </row>
    <row r="11" spans="1:15" x14ac:dyDescent="0.35">
      <c r="F11" s="35" t="s">
        <v>31</v>
      </c>
      <c r="G11" s="35"/>
      <c r="H11" s="35"/>
      <c r="I11" s="35"/>
    </row>
    <row r="12" spans="1:15" x14ac:dyDescent="0.35">
      <c r="F12" s="35" t="s">
        <v>5</v>
      </c>
      <c r="G12" s="35"/>
      <c r="H12" s="35"/>
    </row>
    <row r="13" spans="1:15" ht="15" thickBot="1" x14ac:dyDescent="0.4"/>
    <row r="14" spans="1:15" ht="52.5" customHeight="1" thickTop="1" thickBot="1" x14ac:dyDescent="0.4">
      <c r="A14" s="77" t="s">
        <v>32</v>
      </c>
      <c r="B14" s="78"/>
      <c r="C14" s="83" t="s">
        <v>33</v>
      </c>
      <c r="D14" s="78"/>
      <c r="E14" s="86" t="s">
        <v>34</v>
      </c>
      <c r="F14" s="86" t="s">
        <v>35</v>
      </c>
      <c r="G14" s="65" t="s">
        <v>36</v>
      </c>
      <c r="H14" s="72"/>
      <c r="I14" s="64"/>
      <c r="J14" s="65" t="s">
        <v>37</v>
      </c>
      <c r="K14" s="72"/>
      <c r="L14" s="64"/>
      <c r="M14" s="65" t="s">
        <v>38</v>
      </c>
      <c r="N14" s="72"/>
      <c r="O14" s="73"/>
    </row>
    <row r="15" spans="1:15" ht="37" customHeight="1" x14ac:dyDescent="0.35">
      <c r="A15" s="79"/>
      <c r="B15" s="80"/>
      <c r="C15" s="84"/>
      <c r="D15" s="80"/>
      <c r="E15" s="87"/>
      <c r="F15" s="87"/>
      <c r="G15" s="37" t="s">
        <v>39</v>
      </c>
      <c r="H15" s="37" t="s">
        <v>40</v>
      </c>
      <c r="I15" s="37" t="s">
        <v>41</v>
      </c>
      <c r="J15" s="37" t="s">
        <v>39</v>
      </c>
      <c r="K15" s="37" t="s">
        <v>40</v>
      </c>
      <c r="L15" s="37" t="s">
        <v>41</v>
      </c>
      <c r="M15" s="37" t="s">
        <v>42</v>
      </c>
      <c r="N15" s="37" t="s">
        <v>40</v>
      </c>
      <c r="O15" s="75" t="s">
        <v>43</v>
      </c>
    </row>
    <row r="16" spans="1:15" ht="15" thickBot="1" x14ac:dyDescent="0.4">
      <c r="A16" s="81"/>
      <c r="B16" s="82"/>
      <c r="C16" s="85"/>
      <c r="D16" s="82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6"/>
    </row>
    <row r="17" spans="1:15" ht="15.5" thickTop="1" thickBot="1" x14ac:dyDescent="0.4">
      <c r="A17" s="63">
        <v>1</v>
      </c>
      <c r="B17" s="64"/>
      <c r="C17" s="65">
        <v>2</v>
      </c>
      <c r="D17" s="64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" thickBot="1" x14ac:dyDescent="0.4">
      <c r="A18" s="4">
        <v>1</v>
      </c>
      <c r="B18" s="66" t="s">
        <v>44</v>
      </c>
      <c r="C18" s="67"/>
      <c r="D18" s="68"/>
      <c r="E18" s="22">
        <f>SUM(E19:E21)</f>
        <v>0</v>
      </c>
      <c r="F18" s="33" t="e">
        <f>ROUND(G18/$E$26,2)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" thickBot="1" x14ac:dyDescent="0.4">
      <c r="A19" s="57"/>
      <c r="B19" s="18" t="s">
        <v>45</v>
      </c>
      <c r="C19" s="43"/>
      <c r="D19" s="44"/>
      <c r="E19" s="28"/>
      <c r="F19" s="29"/>
      <c r="G19" s="30"/>
      <c r="H19" s="30">
        <f>ROUND(G19*0.21,2)</f>
        <v>0</v>
      </c>
      <c r="I19" s="30">
        <f>ROUND(G19*1.21,2)</f>
        <v>0</v>
      </c>
      <c r="J19" s="30"/>
      <c r="K19" s="30">
        <f>ROUND(J19*0.21,2)</f>
        <v>0</v>
      </c>
      <c r="L19" s="30">
        <f>ROUND(J19*1.21,2)</f>
        <v>0</v>
      </c>
      <c r="M19" s="30">
        <f>E19-G19</f>
        <v>0</v>
      </c>
      <c r="N19" s="30">
        <f>ROUND(M19*0.21,2)</f>
        <v>0</v>
      </c>
      <c r="O19" s="21">
        <f>ROUND(M19*1.21,2)</f>
        <v>0</v>
      </c>
    </row>
    <row r="20" spans="1:15" ht="15" thickBot="1" x14ac:dyDescent="0.4">
      <c r="A20" s="58"/>
      <c r="B20" s="5" t="s">
        <v>46</v>
      </c>
      <c r="C20" s="43"/>
      <c r="D20" s="44"/>
      <c r="E20" s="31"/>
      <c r="F20" s="32"/>
      <c r="G20" s="31"/>
      <c r="H20" s="30">
        <f t="shared" ref="H20:H21" si="0">ROUND(G20*0.21,2)</f>
        <v>0</v>
      </c>
      <c r="I20" s="30">
        <f t="shared" ref="I20:I21" si="1">ROUND(G20*1.21,2)</f>
        <v>0</v>
      </c>
      <c r="J20" s="31"/>
      <c r="K20" s="30">
        <f t="shared" ref="K20:K21" si="2">ROUND(J20*0.21,2)</f>
        <v>0</v>
      </c>
      <c r="L20" s="30">
        <f t="shared" ref="L20:L21" si="3">ROUND(J20*1.21,2)</f>
        <v>0</v>
      </c>
      <c r="M20" s="30">
        <f t="shared" ref="M20:M21" si="4">E20-G20</f>
        <v>0</v>
      </c>
      <c r="N20" s="30">
        <f t="shared" ref="N20:N21" si="5">ROUND(M20*0.21,2)</f>
        <v>0</v>
      </c>
      <c r="O20" s="21">
        <f t="shared" ref="O20:O21" si="6">ROUND(M20*1.21,2)</f>
        <v>0</v>
      </c>
    </row>
    <row r="21" spans="1:15" ht="15" thickBot="1" x14ac:dyDescent="0.4">
      <c r="A21" s="59"/>
      <c r="B21" s="6" t="s">
        <v>47</v>
      </c>
      <c r="C21" s="43"/>
      <c r="D21" s="44"/>
      <c r="E21" s="30"/>
      <c r="F21" s="29"/>
      <c r="G21" s="30"/>
      <c r="H21" s="30">
        <f t="shared" si="0"/>
        <v>0</v>
      </c>
      <c r="I21" s="30">
        <f t="shared" si="1"/>
        <v>0</v>
      </c>
      <c r="J21" s="30"/>
      <c r="K21" s="30">
        <f t="shared" si="2"/>
        <v>0</v>
      </c>
      <c r="L21" s="30">
        <f t="shared" si="3"/>
        <v>0</v>
      </c>
      <c r="M21" s="30">
        <f t="shared" si="4"/>
        <v>0</v>
      </c>
      <c r="N21" s="30">
        <f t="shared" si="5"/>
        <v>0</v>
      </c>
      <c r="O21" s="21">
        <f t="shared" si="6"/>
        <v>0</v>
      </c>
    </row>
    <row r="22" spans="1:15" ht="15" thickBot="1" x14ac:dyDescent="0.4">
      <c r="A22" s="4">
        <v>2</v>
      </c>
      <c r="B22" s="66"/>
      <c r="C22" s="67"/>
      <c r="D22" s="68"/>
      <c r="E22" s="22">
        <f>SUM(E23:E25)</f>
        <v>0</v>
      </c>
      <c r="F22" s="33" t="e">
        <f>ROUND(G22/$E$26,2)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" thickBot="1" x14ac:dyDescent="0.4">
      <c r="A23" s="57"/>
      <c r="B23" s="18" t="s">
        <v>48</v>
      </c>
      <c r="C23" s="43"/>
      <c r="D23" s="44"/>
      <c r="E23" s="30"/>
      <c r="F23" s="29"/>
      <c r="G23" s="30"/>
      <c r="H23" s="30">
        <f>ROUND(G23*0.21,2)</f>
        <v>0</v>
      </c>
      <c r="I23" s="30">
        <f>ROUND(G23*1.21,2)</f>
        <v>0</v>
      </c>
      <c r="J23" s="30"/>
      <c r="K23" s="30">
        <f>ROUND(J23*0.21,2)</f>
        <v>0</v>
      </c>
      <c r="L23" s="30">
        <f>ROUND(J23*1.21,2)</f>
        <v>0</v>
      </c>
      <c r="M23" s="30">
        <f>E23-G23</f>
        <v>0</v>
      </c>
      <c r="N23" s="30">
        <f>ROUND(M23*0.21,2)</f>
        <v>0</v>
      </c>
      <c r="O23" s="21">
        <f>ROUND(M23*1.21,2)</f>
        <v>0</v>
      </c>
    </row>
    <row r="24" spans="1:15" ht="15" thickBot="1" x14ac:dyDescent="0.4">
      <c r="A24" s="58"/>
      <c r="B24" s="5" t="s">
        <v>49</v>
      </c>
      <c r="C24" s="55"/>
      <c r="D24" s="56"/>
      <c r="E24" s="31"/>
      <c r="F24" s="32"/>
      <c r="G24" s="31"/>
      <c r="H24" s="30">
        <f t="shared" ref="H24:H25" si="7">ROUND(G24*0.21,2)</f>
        <v>0</v>
      </c>
      <c r="I24" s="30">
        <f t="shared" ref="I24:I25" si="8">ROUND(G24*1.21,2)</f>
        <v>0</v>
      </c>
      <c r="J24" s="31"/>
      <c r="K24" s="30">
        <f t="shared" ref="K24:K25" si="9">ROUND(J24*0.21,2)</f>
        <v>0</v>
      </c>
      <c r="L24" s="30">
        <f t="shared" ref="L24:L25" si="10">ROUND(J24*1.21,2)</f>
        <v>0</v>
      </c>
      <c r="M24" s="30">
        <f t="shared" ref="M24:M25" si="11">E24-G24</f>
        <v>0</v>
      </c>
      <c r="N24" s="30">
        <f t="shared" ref="N24:N25" si="12">ROUND(M24*0.21,2)</f>
        <v>0</v>
      </c>
      <c r="O24" s="21">
        <f t="shared" ref="O24:O25" si="13">ROUND(M24*1.21,2)</f>
        <v>0</v>
      </c>
    </row>
    <row r="25" spans="1:15" ht="15" thickBot="1" x14ac:dyDescent="0.4">
      <c r="A25" s="59"/>
      <c r="B25" s="6" t="s">
        <v>50</v>
      </c>
      <c r="C25" s="43"/>
      <c r="D25" s="44"/>
      <c r="E25" s="30"/>
      <c r="F25" s="29"/>
      <c r="G25" s="30"/>
      <c r="H25" s="30">
        <f t="shared" si="7"/>
        <v>0</v>
      </c>
      <c r="I25" s="30">
        <f t="shared" si="8"/>
        <v>0</v>
      </c>
      <c r="J25" s="30"/>
      <c r="K25" s="30">
        <f t="shared" si="9"/>
        <v>0</v>
      </c>
      <c r="L25" s="30">
        <f t="shared" si="10"/>
        <v>0</v>
      </c>
      <c r="M25" s="30">
        <f t="shared" si="11"/>
        <v>0</v>
      </c>
      <c r="N25" s="30">
        <f t="shared" si="12"/>
        <v>0</v>
      </c>
      <c r="O25" s="21">
        <f t="shared" si="13"/>
        <v>0</v>
      </c>
    </row>
    <row r="26" spans="1:15" ht="15" thickBot="1" x14ac:dyDescent="0.4">
      <c r="A26" s="45" t="s">
        <v>51</v>
      </c>
      <c r="B26" s="46"/>
      <c r="C26" s="46"/>
      <c r="D26" s="47"/>
      <c r="E26" s="20">
        <f>SUM(E18,E22)</f>
        <v>0</v>
      </c>
      <c r="F26" s="33" t="e">
        <f>ROUND(G26/$E$26,2)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7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5.5" thickTop="1" thickBot="1" x14ac:dyDescent="0.4">
      <c r="A27" s="48"/>
      <c r="B27" s="49"/>
      <c r="C27" s="49"/>
      <c r="D27" s="49"/>
      <c r="E27" s="50"/>
      <c r="F27" s="7"/>
      <c r="G27" s="51" t="s">
        <v>52</v>
      </c>
      <c r="H27" s="52"/>
      <c r="I27" s="53"/>
      <c r="J27" s="51" t="s">
        <v>53</v>
      </c>
      <c r="K27" s="52"/>
      <c r="L27" s="53"/>
      <c r="M27" s="51" t="s">
        <v>54</v>
      </c>
      <c r="N27" s="52"/>
      <c r="O27" s="54"/>
    </row>
    <row r="28" spans="1:15" ht="15" thickBot="1" x14ac:dyDescent="0.4">
      <c r="A28" s="8"/>
      <c r="B28" s="60" t="s">
        <v>55</v>
      </c>
      <c r="C28" s="61"/>
      <c r="D28" s="62"/>
      <c r="E28" s="9">
        <f>$E$26*0.05</f>
        <v>0</v>
      </c>
      <c r="F28" s="9"/>
      <c r="G28" s="9">
        <f>G26*0.05</f>
        <v>0</v>
      </c>
      <c r="H28" s="24">
        <f>ROUND(G28*0.21,2)</f>
        <v>0</v>
      </c>
      <c r="I28" s="24">
        <f>ROUND(G28*1.21,2)</f>
        <v>0</v>
      </c>
      <c r="J28" s="24">
        <f>J26*0.05</f>
        <v>0</v>
      </c>
      <c r="K28" s="24">
        <f>ROUND(J28*0.21,2)</f>
        <v>0</v>
      </c>
      <c r="L28" s="24">
        <f>ROUND(J28*1.21,2)</f>
        <v>0</v>
      </c>
      <c r="M28" s="24">
        <f>M26*0.05</f>
        <v>0</v>
      </c>
      <c r="N28" s="24">
        <f>ROUND(M28*0.21,2)</f>
        <v>0</v>
      </c>
      <c r="O28" s="25">
        <f>ROUND(M28*1.21,2)</f>
        <v>0</v>
      </c>
    </row>
    <row r="29" spans="1:15" ht="15" thickBot="1" x14ac:dyDescent="0.4">
      <c r="A29" s="10"/>
      <c r="B29" s="69" t="s">
        <v>56</v>
      </c>
      <c r="C29" s="70"/>
      <c r="D29" s="71"/>
      <c r="E29" s="23">
        <f>E26-E28</f>
        <v>0</v>
      </c>
      <c r="F29" s="11"/>
      <c r="G29" s="23">
        <f>G26-G28</f>
        <v>0</v>
      </c>
      <c r="H29" s="23">
        <f>ROUND(G29*0.21,2)</f>
        <v>0</v>
      </c>
      <c r="I29" s="23">
        <f>ROUND(G29*1.21,2)</f>
        <v>0</v>
      </c>
      <c r="J29" s="23">
        <f>J26-J28</f>
        <v>0</v>
      </c>
      <c r="K29" s="23">
        <f>ROUND(J29*0.21,2)</f>
        <v>0</v>
      </c>
      <c r="L29" s="23">
        <f>ROUND(J29*1.21,2)</f>
        <v>0</v>
      </c>
      <c r="M29" s="23">
        <f>M26-M28</f>
        <v>0</v>
      </c>
      <c r="N29" s="23">
        <f>ROUND(M29*0.21,2)</f>
        <v>0</v>
      </c>
      <c r="O29" s="26">
        <f>ROUND(M29*1.21,2)</f>
        <v>0</v>
      </c>
    </row>
    <row r="30" spans="1:15" ht="15" thickTop="1" x14ac:dyDescent="0.35"/>
    <row r="31" spans="1:15" x14ac:dyDescent="0.35">
      <c r="A31" s="1" t="s">
        <v>19</v>
      </c>
    </row>
    <row r="33" spans="1:14" x14ac:dyDescent="0.35">
      <c r="A33" s="14" t="s">
        <v>20</v>
      </c>
      <c r="F33" s="14" t="s">
        <v>21</v>
      </c>
      <c r="K33" s="14" t="s">
        <v>21</v>
      </c>
    </row>
    <row r="34" spans="1:14" x14ac:dyDescent="0.35">
      <c r="A34" s="14" t="s">
        <v>22</v>
      </c>
      <c r="F34" s="14" t="s">
        <v>23</v>
      </c>
      <c r="K34" s="14" t="s">
        <v>24</v>
      </c>
    </row>
    <row r="35" spans="1:14" x14ac:dyDescent="0.35">
      <c r="A35" s="42" t="s">
        <v>25</v>
      </c>
      <c r="B35" s="42"/>
      <c r="C35" s="42"/>
      <c r="D35" s="42"/>
      <c r="F35" s="42" t="s">
        <v>25</v>
      </c>
      <c r="G35" s="42"/>
      <c r="H35" s="42"/>
      <c r="I35" s="42"/>
      <c r="K35" s="42" t="s">
        <v>25</v>
      </c>
      <c r="L35" s="42"/>
      <c r="M35" s="42"/>
      <c r="N35" s="42"/>
    </row>
    <row r="36" spans="1:14" x14ac:dyDescent="0.35">
      <c r="A36" s="14" t="s">
        <v>26</v>
      </c>
      <c r="F36" s="14" t="s">
        <v>26</v>
      </c>
      <c r="K36" s="14" t="s">
        <v>26</v>
      </c>
    </row>
    <row r="37" spans="1:14" x14ac:dyDescent="0.35">
      <c r="A37" t="s">
        <v>27</v>
      </c>
      <c r="F37" t="s">
        <v>27</v>
      </c>
      <c r="K37" t="s">
        <v>27</v>
      </c>
    </row>
    <row r="38" spans="1:14" x14ac:dyDescent="0.35">
      <c r="A38" t="s">
        <v>28</v>
      </c>
      <c r="F38" t="s">
        <v>28</v>
      </c>
      <c r="K38" t="s">
        <v>28</v>
      </c>
    </row>
    <row r="40" spans="1:14" x14ac:dyDescent="0.35">
      <c r="A40" s="1" t="s">
        <v>29</v>
      </c>
      <c r="F40" s="1" t="s">
        <v>29</v>
      </c>
      <c r="K40" s="1" t="s">
        <v>29</v>
      </c>
    </row>
    <row r="41" spans="1:14" x14ac:dyDescent="0.35">
      <c r="A41" s="13" t="s">
        <v>30</v>
      </c>
      <c r="F41" s="13" t="s">
        <v>30</v>
      </c>
      <c r="K41" s="13" t="s">
        <v>30</v>
      </c>
    </row>
  </sheetData>
  <mergeCells count="41">
    <mergeCell ref="A1:C3"/>
    <mergeCell ref="F11:I11"/>
    <mergeCell ref="F12:H12"/>
    <mergeCell ref="A14:B16"/>
    <mergeCell ref="C14:D16"/>
    <mergeCell ref="E14:E16"/>
    <mergeCell ref="F14:F16"/>
    <mergeCell ref="G14:I14"/>
    <mergeCell ref="J14:L14"/>
    <mergeCell ref="M14:O14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A17:B17"/>
    <mergeCell ref="C17:D17"/>
    <mergeCell ref="C19:D19"/>
    <mergeCell ref="B18:D18"/>
    <mergeCell ref="B29:D29"/>
    <mergeCell ref="C20:D20"/>
    <mergeCell ref="A19:A21"/>
    <mergeCell ref="C21:D21"/>
    <mergeCell ref="B22:D22"/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1ed2d44-a7fe-41c7-a2ce-c49615d8d3cd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BF49B1759358479548BC36945019C7" ma:contentTypeVersion="11" ma:contentTypeDescription="Create a new document." ma:contentTypeScope="" ma:versionID="c834addab7e0355bf9828ab8c0d6cfac">
  <xsd:schema xmlns:xsd="http://www.w3.org/2001/XMLSchema" xmlns:xs="http://www.w3.org/2001/XMLSchema" xmlns:p="http://schemas.microsoft.com/office/2006/metadata/properties" xmlns:ns2="d1ed2d44-a7fe-41c7-a2ce-c49615d8d3cd" xmlns:ns3="413bd800-9cc7-4b33-bbe3-cb24f5a86244" targetNamespace="http://schemas.microsoft.com/office/2006/metadata/properties" ma:root="true" ma:fieldsID="9caa24142c6b0bd4a6adb1d9e4d69a83" ns2:_="" ns3:_="">
    <xsd:import namespace="d1ed2d44-a7fe-41c7-a2ce-c49615d8d3cd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d2d44-a7fe-41c7-a2ce-c49615d8d3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C45B36-A301-4F58-BF34-D643CB444A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4B04DA-2966-4817-BFDC-4E5B744FB2E5}">
  <ds:schemaRefs>
    <ds:schemaRef ds:uri="http://schemas.microsoft.com/office/2006/metadata/properties"/>
    <ds:schemaRef ds:uri="http://schemas.microsoft.com/office/infopath/2007/PartnerControls"/>
    <ds:schemaRef ds:uri="d1ed2d44-a7fe-41c7-a2ce-c49615d8d3cd"/>
    <ds:schemaRef ds:uri="413bd800-9cc7-4b33-bbe3-cb24f5a86244"/>
  </ds:schemaRefs>
</ds:datastoreItem>
</file>

<file path=customXml/itemProps3.xml><?xml version="1.0" encoding="utf-8"?>
<ds:datastoreItem xmlns:ds="http://schemas.openxmlformats.org/officeDocument/2006/customXml" ds:itemID="{AAD2A21B-2943-44C3-9ADF-DC42E75183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ed2d44-a7fe-41c7-a2ce-c49615d8d3cd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Violeta Gembicka</cp:lastModifiedBy>
  <cp:revision/>
  <dcterms:created xsi:type="dcterms:W3CDTF">2023-04-24T11:13:29Z</dcterms:created>
  <dcterms:modified xsi:type="dcterms:W3CDTF">2023-05-22T04:28:11Z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0x010100EFBF49B1759358479548BC36945019C7</vt:lpwstr>
  </property>
</Properties>
</file>