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JURBARKAS\Zilinskis_co\2) „Žilinskis ir Co“\08 Statybos rinkodara\03 Konkursai\2024\01-25\Giraitės vandenys NT (avariniai) Plento g. Užliedžių k\Pasiūlymas\"/>
    </mc:Choice>
  </mc:AlternateContent>
  <xr:revisionPtr revIDLastSave="0" documentId="13_ncr:1_{1330372E-0222-4B85-9C4B-5D2280691DE2}" xr6:coauthVersionLast="47" xr6:coauthVersionMax="47" xr10:uidLastSave="{00000000-0000-0000-0000-000000000000}"/>
  <bookViews>
    <workbookView xWindow="1635" yWindow="1800" windowWidth="17280" windowHeight="11625" xr2:uid="{00000000-000D-0000-FFFF-FFFF00000000}"/>
  </bookViews>
  <sheets>
    <sheet name="Plento g. Užliedžių k" sheetId="1" r:id="rId1"/>
  </sheets>
  <definedNames>
    <definedName name="_Hlk138257116" localSheetId="0">'Plento g. Užliedžių 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 l="1"/>
  <c r="F20" i="1"/>
  <c r="F16" i="1"/>
  <c r="F15" i="1"/>
  <c r="B22" i="1"/>
  <c r="F19" i="1"/>
  <c r="B17" i="1"/>
  <c r="F14" i="1"/>
  <c r="F13" i="1"/>
  <c r="F12" i="1"/>
  <c r="F11" i="1"/>
  <c r="F22" i="1" l="1"/>
  <c r="F17" i="1"/>
  <c r="F23" i="1" l="1"/>
  <c r="F24" i="1" s="1"/>
  <c r="F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805EABF3-2BAA-407A-954C-856A298FFFAB}">
      <text>
        <r>
          <rPr>
            <b/>
            <sz val="9"/>
            <color indexed="8"/>
            <rFont val="Tahoma"/>
            <family val="2"/>
            <charset val="186"/>
          </rPr>
          <t>Numeris nėra būtinas</t>
        </r>
      </text>
    </comment>
    <comment ref="D8" authorId="0" shapeId="0" xr:uid="{B42D588C-BE2D-4845-94C9-36CA821E1BAB}">
      <text>
        <r>
          <rPr>
            <b/>
            <sz val="9"/>
            <color indexed="8"/>
            <rFont val="Tahoma"/>
            <family val="2"/>
            <charset val="186"/>
          </rPr>
          <t>Pildant pradinę sąmatą
kiekis turi būti &gt; 0</t>
        </r>
      </text>
    </comment>
    <comment ref="E8" authorId="0" shapeId="0" xr:uid="{6EE205B0-DEBA-496A-B513-CE8BA3A29290}">
      <text>
        <r>
          <rPr>
            <b/>
            <sz val="9"/>
            <color indexed="8"/>
            <rFont val="Tahoma"/>
            <family val="2"/>
            <charset val="186"/>
          </rPr>
          <t>Pildant pradinę sąmatą
kainos pildyti nebūtina</t>
        </r>
      </text>
    </comment>
  </commentList>
</comments>
</file>

<file path=xl/sharedStrings.xml><?xml version="1.0" encoding="utf-8"?>
<sst xmlns="http://schemas.openxmlformats.org/spreadsheetml/2006/main" count="49" uniqueCount="40">
  <si>
    <t>Sutarties pavadinimas:</t>
  </si>
  <si>
    <t>Sutarties numeris:</t>
  </si>
  <si>
    <t/>
  </si>
  <si>
    <t>Užsakovas:</t>
  </si>
  <si>
    <t>UAB "Giraitės vandenys"</t>
  </si>
  <si>
    <t>Rangovas:</t>
  </si>
  <si>
    <t>Darbų žiniaraštis</t>
  </si>
  <si>
    <t>Eil. Nr.</t>
  </si>
  <si>
    <t>Pozicijos</t>
  </si>
  <si>
    <t>Mato        vnt.</t>
  </si>
  <si>
    <t>Pagal pirkimo dokumentus</t>
  </si>
  <si>
    <t>Kiekis</t>
  </si>
  <si>
    <t>Vnt. kaina be PVM, Eur</t>
  </si>
  <si>
    <t>Suma,                          Eur</t>
  </si>
  <si>
    <t>BENDROJI DALIS</t>
  </si>
  <si>
    <t>1.1.</t>
  </si>
  <si>
    <t>Techninis darbo projektas</t>
  </si>
  <si>
    <t>Komplektas</t>
  </si>
  <si>
    <t>1.2.</t>
  </si>
  <si>
    <t>Topografinė nuotrauka</t>
  </si>
  <si>
    <t>1.3.</t>
  </si>
  <si>
    <t>Išpildomoji dokumentacija</t>
  </si>
  <si>
    <t>1.4.</t>
  </si>
  <si>
    <t>2.</t>
  </si>
  <si>
    <t>VISO DARBAMS</t>
  </si>
  <si>
    <t>PVM</t>
  </si>
  <si>
    <t>Viso su PVM</t>
  </si>
  <si>
    <t>Apsaugos zonų registravimas korekcija (jai taikoma)</t>
  </si>
  <si>
    <t>1.5.</t>
  </si>
  <si>
    <t>1.6.</t>
  </si>
  <si>
    <t>NUOTEKŲ TINKLAI</t>
  </si>
  <si>
    <t>2.2.</t>
  </si>
  <si>
    <t>2.1.</t>
  </si>
  <si>
    <t>2.3.</t>
  </si>
  <si>
    <t>Komunikacijų žymėjimo ženklų įrengimas</t>
  </si>
  <si>
    <t>Vamzdynų hidrauliniai bandymai, TV diagnostika, plovimas</t>
  </si>
  <si>
    <t>Kadastriniai matavimai (atnaujimas esamo kadastro)</t>
  </si>
  <si>
    <t>Nuotekų tinklų klojimas uždaru būdu d315 mm (nuotekų vamzdžiai PE 100 RC d315 mm, prieduobės, siūlių virinimas, apvalių surenkamų gelžbetoninių nuotakyno šulinių įrengimas, kai šulinių skersmuo 1,0 m, esamų šulinių demontavimas, apvalių surenkamų gelžbetoninių nuotakyno šulinių įrengimas, kai šulinių skersmuo 1,5 m, išramstymai, dirvos paruošimas, gazonų užsėjimas)</t>
  </si>
  <si>
    <t>Atnaujinimas/registravimas VĮ Registrų centre</t>
  </si>
  <si>
    <t>Nuotekų tinklų rekonstrukcijos (avariniai) darbai Plento g., Užliedžių k., Kauno r. sav.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</si>
</sst>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quot; Lt&quot;"/>
  </numFmts>
  <fonts count="12" x14ac:knownFonts="1">
    <font>
      <sz val="11"/>
      <color theme="1"/>
      <name val="Calibri"/>
      <family val="2"/>
      <scheme val="minor"/>
    </font>
    <font>
      <sz val="11"/>
      <color theme="1"/>
      <name val="Calibri"/>
      <family val="2"/>
      <scheme val="minor"/>
    </font>
    <font>
      <b/>
      <sz val="11"/>
      <name val="Times New Roman"/>
      <family val="1"/>
      <charset val="186"/>
    </font>
    <font>
      <b/>
      <sz val="14"/>
      <name val="Times New Roman"/>
      <family val="1"/>
      <charset val="186"/>
    </font>
    <font>
      <sz val="10"/>
      <name val="Arial"/>
      <family val="2"/>
      <charset val="186"/>
    </font>
    <font>
      <b/>
      <sz val="12"/>
      <name val="Times New Roman"/>
      <family val="1"/>
      <charset val="186"/>
    </font>
    <font>
      <b/>
      <sz val="10"/>
      <name val="Times New Roman"/>
      <family val="1"/>
      <charset val="186"/>
    </font>
    <font>
      <sz val="10"/>
      <name val="Times New Roman"/>
      <family val="1"/>
      <charset val="186"/>
    </font>
    <font>
      <b/>
      <sz val="11"/>
      <name val="Times New Roman"/>
      <family val="1"/>
    </font>
    <font>
      <sz val="11"/>
      <name val="Calibri"/>
      <family val="2"/>
      <charset val="186"/>
    </font>
    <font>
      <b/>
      <sz val="9"/>
      <color indexed="8"/>
      <name val="Tahoma"/>
      <family val="2"/>
      <charset val="186"/>
    </font>
    <font>
      <b/>
      <sz val="11"/>
      <color theme="1"/>
      <name val="Times New Roman"/>
      <family val="1"/>
    </font>
  </fonts>
  <fills count="4">
    <fill>
      <patternFill patternType="none"/>
    </fill>
    <fill>
      <patternFill patternType="gray125"/>
    </fill>
    <fill>
      <patternFill patternType="solid">
        <fgColor indexed="44"/>
        <bgColor indexed="31"/>
      </patternFill>
    </fill>
    <fill>
      <patternFill patternType="solid">
        <fgColor indexed="26"/>
        <b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4" fillId="0" borderId="0"/>
  </cellStyleXfs>
  <cellXfs count="4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pplyProtection="1">
      <alignment vertical="center"/>
      <protection locked="0"/>
    </xf>
    <xf numFmtId="0" fontId="7" fillId="0" borderId="1" xfId="0" applyFont="1" applyBorder="1" applyAlignment="1">
      <alignment vertical="center" wrapText="1"/>
    </xf>
    <xf numFmtId="0" fontId="7" fillId="0" borderId="1" xfId="2" applyFont="1" applyBorder="1" applyAlignment="1">
      <alignment horizontal="left" vertical="center" wrapText="1"/>
    </xf>
    <xf numFmtId="0" fontId="5" fillId="3" borderId="1" xfId="2"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6" fillId="3" borderId="1" xfId="2" applyNumberFormat="1" applyFont="1" applyFill="1" applyBorder="1" applyAlignment="1">
      <alignment horizontal="center" vertical="center" wrapText="1"/>
    </xf>
    <xf numFmtId="0" fontId="2" fillId="3" borderId="1" xfId="2" applyFont="1" applyFill="1" applyBorder="1" applyAlignment="1">
      <alignment horizontal="left" vertical="center" wrapText="1"/>
    </xf>
    <xf numFmtId="0" fontId="6" fillId="3" borderId="1" xfId="2" applyFont="1" applyFill="1" applyBorder="1" applyAlignment="1">
      <alignment horizontal="left" vertical="center" wrapText="1"/>
    </xf>
    <xf numFmtId="2" fontId="6" fillId="3" borderId="1" xfId="2" applyNumberFormat="1" applyFont="1" applyFill="1" applyBorder="1" applyAlignment="1">
      <alignment horizontal="center" vertical="center" wrapText="1"/>
    </xf>
    <xf numFmtId="4" fontId="6" fillId="3" borderId="1" xfId="2" applyNumberFormat="1" applyFont="1" applyFill="1" applyBorder="1" applyAlignment="1">
      <alignment horizontal="left" vertical="center" wrapText="1"/>
    </xf>
    <xf numFmtId="16" fontId="7"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4" fontId="7" fillId="0" borderId="1" xfId="2" applyNumberFormat="1" applyFont="1" applyBorder="1" applyAlignment="1">
      <alignment horizontal="right" vertical="center" wrapText="1"/>
    </xf>
    <xf numFmtId="49" fontId="2" fillId="0" borderId="1" xfId="2" applyNumberFormat="1" applyFont="1" applyBorder="1" applyAlignment="1">
      <alignment horizontal="center" vertical="center" wrapText="1"/>
    </xf>
    <xf numFmtId="0" fontId="2" fillId="0" borderId="1" xfId="2" applyFont="1" applyBorder="1" applyAlignment="1">
      <alignment horizontal="left" vertical="center" wrapText="1"/>
    </xf>
    <xf numFmtId="0" fontId="2" fillId="0" borderId="1" xfId="2" applyFont="1" applyBorder="1" applyAlignment="1">
      <alignment horizontal="center" vertical="center" wrapText="1"/>
    </xf>
    <xf numFmtId="2" fontId="2" fillId="0" borderId="1" xfId="2" applyNumberFormat="1" applyFont="1" applyBorder="1" applyAlignment="1">
      <alignment horizontal="center" vertical="center" wrapText="1"/>
    </xf>
    <xf numFmtId="164" fontId="2" fillId="0" borderId="1" xfId="2" applyNumberFormat="1" applyFont="1" applyBorder="1" applyAlignment="1">
      <alignment horizontal="right" vertical="center" wrapText="1"/>
    </xf>
    <xf numFmtId="4" fontId="5" fillId="0" borderId="1" xfId="2" applyNumberFormat="1" applyFont="1" applyBorder="1" applyAlignment="1">
      <alignment vertical="center" wrapText="1"/>
    </xf>
    <xf numFmtId="2" fontId="6" fillId="3" borderId="1" xfId="2" applyNumberFormat="1" applyFont="1" applyFill="1" applyBorder="1" applyAlignment="1">
      <alignment horizontal="left" vertical="center" wrapText="1"/>
    </xf>
    <xf numFmtId="49" fontId="7" fillId="0" borderId="1" xfId="2" applyNumberFormat="1" applyFont="1" applyBorder="1" applyAlignment="1">
      <alignment horizontal="center" vertical="center"/>
    </xf>
    <xf numFmtId="4" fontId="8" fillId="0" borderId="1" xfId="2" applyNumberFormat="1" applyFont="1" applyBorder="1" applyAlignment="1">
      <alignment horizontal="right" vertical="center" wrapText="1"/>
    </xf>
    <xf numFmtId="49" fontId="5" fillId="3" borderId="1" xfId="2" applyNumberFormat="1" applyFont="1" applyFill="1" applyBorder="1" applyAlignment="1">
      <alignment horizontal="center" vertical="center" wrapText="1"/>
    </xf>
    <xf numFmtId="0" fontId="5" fillId="3" borderId="1" xfId="2" applyFont="1" applyFill="1" applyBorder="1" applyAlignment="1">
      <alignment horizontal="center" vertical="center" wrapText="1"/>
    </xf>
    <xf numFmtId="2" fontId="5" fillId="3" borderId="1" xfId="2" applyNumberFormat="1" applyFont="1" applyFill="1" applyBorder="1" applyAlignment="1">
      <alignment horizontal="center" vertical="center" wrapText="1"/>
    </xf>
    <xf numFmtId="164" fontId="5" fillId="3" borderId="1" xfId="2" applyNumberFormat="1" applyFont="1" applyFill="1" applyBorder="1" applyAlignment="1">
      <alignment horizontal="right" vertical="center" wrapText="1"/>
    </xf>
    <xf numFmtId="4" fontId="5" fillId="3" borderId="1" xfId="2" applyNumberFormat="1" applyFont="1" applyFill="1" applyBorder="1" applyAlignment="1">
      <alignment vertical="center" wrapText="1"/>
    </xf>
    <xf numFmtId="49" fontId="9" fillId="0" borderId="1" xfId="0" applyNumberFormat="1" applyFont="1" applyBorder="1"/>
    <xf numFmtId="0" fontId="5" fillId="0" borderId="1" xfId="2" applyFont="1" applyBorder="1" applyAlignment="1">
      <alignment horizontal="left" vertical="center" wrapText="1"/>
    </xf>
    <xf numFmtId="0" fontId="9" fillId="0" borderId="1" xfId="0" applyFont="1" applyBorder="1"/>
    <xf numFmtId="0" fontId="9" fillId="0" borderId="1" xfId="0" applyFont="1" applyBorder="1" applyAlignment="1">
      <alignment horizontal="center"/>
    </xf>
    <xf numFmtId="4" fontId="5" fillId="0" borderId="1" xfId="1" applyNumberFormat="1" applyFont="1" applyBorder="1"/>
    <xf numFmtId="4" fontId="5" fillId="0" borderId="1" xfId="0" applyNumberFormat="1" applyFont="1" applyBorder="1"/>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5" fillId="2" borderId="1" xfId="2" applyNumberFormat="1" applyFont="1" applyFill="1" applyBorder="1" applyAlignment="1">
      <alignment horizontal="left" vertical="center" wrapText="1"/>
    </xf>
    <xf numFmtId="0" fontId="3" fillId="0" borderId="0" xfId="0" applyFont="1" applyAlignment="1">
      <alignment horizontal="right" vertical="center"/>
    </xf>
    <xf numFmtId="0" fontId="3" fillId="0" borderId="0" xfId="0" applyFont="1" applyAlignment="1" applyProtection="1">
      <alignment horizontal="left" vertical="center"/>
      <protection locked="0"/>
    </xf>
    <xf numFmtId="0" fontId="2" fillId="0" borderId="0" xfId="0" applyFont="1" applyAlignment="1">
      <alignment vertical="center"/>
    </xf>
    <xf numFmtId="0" fontId="11" fillId="0" borderId="0" xfId="0" applyFont="1" applyAlignment="1">
      <alignment horizontal="center" vertical="center" wrapText="1"/>
    </xf>
    <xf numFmtId="0" fontId="2" fillId="0" borderId="0" xfId="0" applyFont="1" applyAlignment="1">
      <alignment horizontal="left" vertical="center"/>
    </xf>
  </cellXfs>
  <cellStyles count="3">
    <cellStyle name="Excel Built-in Normal" xfId="2" xr:uid="{E67963E6-3BEB-49C7-857C-1A7B7EEDDA43}"/>
    <cellStyle name="Įprastas" xfId="0" builtinId="0"/>
    <cellStyle name="Vali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
  <sheetViews>
    <sheetView tabSelected="1" topLeftCell="A12" workbookViewId="0">
      <selection activeCell="E12" sqref="E12"/>
    </sheetView>
  </sheetViews>
  <sheetFormatPr defaultRowHeight="15" x14ac:dyDescent="0.25"/>
  <cols>
    <col min="2" max="2" width="51.140625" customWidth="1"/>
    <col min="3" max="3" width="10.85546875" customWidth="1"/>
    <col min="4" max="4" width="11.5703125" customWidth="1"/>
    <col min="5" max="5" width="11.7109375" customWidth="1"/>
    <col min="6" max="6" width="12.85546875" customWidth="1"/>
    <col min="258" max="258" width="51.140625" customWidth="1"/>
    <col min="259" max="259" width="10.85546875" customWidth="1"/>
    <col min="260" max="260" width="11.5703125" customWidth="1"/>
    <col min="261" max="261" width="11.7109375" customWidth="1"/>
    <col min="262" max="262" width="10" customWidth="1"/>
    <col min="514" max="514" width="51.140625" customWidth="1"/>
    <col min="515" max="515" width="10.85546875" customWidth="1"/>
    <col min="516" max="516" width="11.5703125" customWidth="1"/>
    <col min="517" max="517" width="11.7109375" customWidth="1"/>
    <col min="518" max="518" width="10" customWidth="1"/>
    <col min="770" max="770" width="51.140625" customWidth="1"/>
    <col min="771" max="771" width="10.85546875" customWidth="1"/>
    <col min="772" max="772" width="11.5703125" customWidth="1"/>
    <col min="773" max="773" width="11.7109375" customWidth="1"/>
    <col min="774" max="774" width="10" customWidth="1"/>
    <col min="1026" max="1026" width="51.140625" customWidth="1"/>
    <col min="1027" max="1027" width="10.85546875" customWidth="1"/>
    <col min="1028" max="1028" width="11.5703125" customWidth="1"/>
    <col min="1029" max="1029" width="11.7109375" customWidth="1"/>
    <col min="1030" max="1030" width="10" customWidth="1"/>
    <col min="1282" max="1282" width="51.140625" customWidth="1"/>
    <col min="1283" max="1283" width="10.85546875" customWidth="1"/>
    <col min="1284" max="1284" width="11.5703125" customWidth="1"/>
    <col min="1285" max="1285" width="11.7109375" customWidth="1"/>
    <col min="1286" max="1286" width="10" customWidth="1"/>
    <col min="1538" max="1538" width="51.140625" customWidth="1"/>
    <col min="1539" max="1539" width="10.85546875" customWidth="1"/>
    <col min="1540" max="1540" width="11.5703125" customWidth="1"/>
    <col min="1541" max="1541" width="11.7109375" customWidth="1"/>
    <col min="1542" max="1542" width="10" customWidth="1"/>
    <col min="1794" max="1794" width="51.140625" customWidth="1"/>
    <col min="1795" max="1795" width="10.85546875" customWidth="1"/>
    <col min="1796" max="1796" width="11.5703125" customWidth="1"/>
    <col min="1797" max="1797" width="11.7109375" customWidth="1"/>
    <col min="1798" max="1798" width="10" customWidth="1"/>
    <col min="2050" max="2050" width="51.140625" customWidth="1"/>
    <col min="2051" max="2051" width="10.85546875" customWidth="1"/>
    <col min="2052" max="2052" width="11.5703125" customWidth="1"/>
    <col min="2053" max="2053" width="11.7109375" customWidth="1"/>
    <col min="2054" max="2054" width="10" customWidth="1"/>
    <col min="2306" max="2306" width="51.140625" customWidth="1"/>
    <col min="2307" max="2307" width="10.85546875" customWidth="1"/>
    <col min="2308" max="2308" width="11.5703125" customWidth="1"/>
    <col min="2309" max="2309" width="11.7109375" customWidth="1"/>
    <col min="2310" max="2310" width="10" customWidth="1"/>
    <col min="2562" max="2562" width="51.140625" customWidth="1"/>
    <col min="2563" max="2563" width="10.85546875" customWidth="1"/>
    <col min="2564" max="2564" width="11.5703125" customWidth="1"/>
    <col min="2565" max="2565" width="11.7109375" customWidth="1"/>
    <col min="2566" max="2566" width="10" customWidth="1"/>
    <col min="2818" max="2818" width="51.140625" customWidth="1"/>
    <col min="2819" max="2819" width="10.85546875" customWidth="1"/>
    <col min="2820" max="2820" width="11.5703125" customWidth="1"/>
    <col min="2821" max="2821" width="11.7109375" customWidth="1"/>
    <col min="2822" max="2822" width="10" customWidth="1"/>
    <col min="3074" max="3074" width="51.140625" customWidth="1"/>
    <col min="3075" max="3075" width="10.85546875" customWidth="1"/>
    <col min="3076" max="3076" width="11.5703125" customWidth="1"/>
    <col min="3077" max="3077" width="11.7109375" customWidth="1"/>
    <col min="3078" max="3078" width="10" customWidth="1"/>
    <col min="3330" max="3330" width="51.140625" customWidth="1"/>
    <col min="3331" max="3331" width="10.85546875" customWidth="1"/>
    <col min="3332" max="3332" width="11.5703125" customWidth="1"/>
    <col min="3333" max="3333" width="11.7109375" customWidth="1"/>
    <col min="3334" max="3334" width="10" customWidth="1"/>
    <col min="3586" max="3586" width="51.140625" customWidth="1"/>
    <col min="3587" max="3587" width="10.85546875" customWidth="1"/>
    <col min="3588" max="3588" width="11.5703125" customWidth="1"/>
    <col min="3589" max="3589" width="11.7109375" customWidth="1"/>
    <col min="3590" max="3590" width="10" customWidth="1"/>
    <col min="3842" max="3842" width="51.140625" customWidth="1"/>
    <col min="3843" max="3843" width="10.85546875" customWidth="1"/>
    <col min="3844" max="3844" width="11.5703125" customWidth="1"/>
    <col min="3845" max="3845" width="11.7109375" customWidth="1"/>
    <col min="3846" max="3846" width="10" customWidth="1"/>
    <col min="4098" max="4098" width="51.140625" customWidth="1"/>
    <col min="4099" max="4099" width="10.85546875" customWidth="1"/>
    <col min="4100" max="4100" width="11.5703125" customWidth="1"/>
    <col min="4101" max="4101" width="11.7109375" customWidth="1"/>
    <col min="4102" max="4102" width="10" customWidth="1"/>
    <col min="4354" max="4354" width="51.140625" customWidth="1"/>
    <col min="4355" max="4355" width="10.85546875" customWidth="1"/>
    <col min="4356" max="4356" width="11.5703125" customWidth="1"/>
    <col min="4357" max="4357" width="11.7109375" customWidth="1"/>
    <col min="4358" max="4358" width="10" customWidth="1"/>
    <col min="4610" max="4610" width="51.140625" customWidth="1"/>
    <col min="4611" max="4611" width="10.85546875" customWidth="1"/>
    <col min="4612" max="4612" width="11.5703125" customWidth="1"/>
    <col min="4613" max="4613" width="11.7109375" customWidth="1"/>
    <col min="4614" max="4614" width="10" customWidth="1"/>
    <col min="4866" max="4866" width="51.140625" customWidth="1"/>
    <col min="4867" max="4867" width="10.85546875" customWidth="1"/>
    <col min="4868" max="4868" width="11.5703125" customWidth="1"/>
    <col min="4869" max="4869" width="11.7109375" customWidth="1"/>
    <col min="4870" max="4870" width="10" customWidth="1"/>
    <col min="5122" max="5122" width="51.140625" customWidth="1"/>
    <col min="5123" max="5123" width="10.85546875" customWidth="1"/>
    <col min="5124" max="5124" width="11.5703125" customWidth="1"/>
    <col min="5125" max="5125" width="11.7109375" customWidth="1"/>
    <col min="5126" max="5126" width="10" customWidth="1"/>
    <col min="5378" max="5378" width="51.140625" customWidth="1"/>
    <col min="5379" max="5379" width="10.85546875" customWidth="1"/>
    <col min="5380" max="5380" width="11.5703125" customWidth="1"/>
    <col min="5381" max="5381" width="11.7109375" customWidth="1"/>
    <col min="5382" max="5382" width="10" customWidth="1"/>
    <col min="5634" max="5634" width="51.140625" customWidth="1"/>
    <col min="5635" max="5635" width="10.85546875" customWidth="1"/>
    <col min="5636" max="5636" width="11.5703125" customWidth="1"/>
    <col min="5637" max="5637" width="11.7109375" customWidth="1"/>
    <col min="5638" max="5638" width="10" customWidth="1"/>
    <col min="5890" max="5890" width="51.140625" customWidth="1"/>
    <col min="5891" max="5891" width="10.85546875" customWidth="1"/>
    <col min="5892" max="5892" width="11.5703125" customWidth="1"/>
    <col min="5893" max="5893" width="11.7109375" customWidth="1"/>
    <col min="5894" max="5894" width="10" customWidth="1"/>
    <col min="6146" max="6146" width="51.140625" customWidth="1"/>
    <col min="6147" max="6147" width="10.85546875" customWidth="1"/>
    <col min="6148" max="6148" width="11.5703125" customWidth="1"/>
    <col min="6149" max="6149" width="11.7109375" customWidth="1"/>
    <col min="6150" max="6150" width="10" customWidth="1"/>
    <col min="6402" max="6402" width="51.140625" customWidth="1"/>
    <col min="6403" max="6403" width="10.85546875" customWidth="1"/>
    <col min="6404" max="6404" width="11.5703125" customWidth="1"/>
    <col min="6405" max="6405" width="11.7109375" customWidth="1"/>
    <col min="6406" max="6406" width="10" customWidth="1"/>
    <col min="6658" max="6658" width="51.140625" customWidth="1"/>
    <col min="6659" max="6659" width="10.85546875" customWidth="1"/>
    <col min="6660" max="6660" width="11.5703125" customWidth="1"/>
    <col min="6661" max="6661" width="11.7109375" customWidth="1"/>
    <col min="6662" max="6662" width="10" customWidth="1"/>
    <col min="6914" max="6914" width="51.140625" customWidth="1"/>
    <col min="6915" max="6915" width="10.85546875" customWidth="1"/>
    <col min="6916" max="6916" width="11.5703125" customWidth="1"/>
    <col min="6917" max="6917" width="11.7109375" customWidth="1"/>
    <col min="6918" max="6918" width="10" customWidth="1"/>
    <col min="7170" max="7170" width="51.140625" customWidth="1"/>
    <col min="7171" max="7171" width="10.85546875" customWidth="1"/>
    <col min="7172" max="7172" width="11.5703125" customWidth="1"/>
    <col min="7173" max="7173" width="11.7109375" customWidth="1"/>
    <col min="7174" max="7174" width="10" customWidth="1"/>
    <col min="7426" max="7426" width="51.140625" customWidth="1"/>
    <col min="7427" max="7427" width="10.85546875" customWidth="1"/>
    <col min="7428" max="7428" width="11.5703125" customWidth="1"/>
    <col min="7429" max="7429" width="11.7109375" customWidth="1"/>
    <col min="7430" max="7430" width="10" customWidth="1"/>
    <col min="7682" max="7682" width="51.140625" customWidth="1"/>
    <col min="7683" max="7683" width="10.85546875" customWidth="1"/>
    <col min="7684" max="7684" width="11.5703125" customWidth="1"/>
    <col min="7685" max="7685" width="11.7109375" customWidth="1"/>
    <col min="7686" max="7686" width="10" customWidth="1"/>
    <col min="7938" max="7938" width="51.140625" customWidth="1"/>
    <col min="7939" max="7939" width="10.85546875" customWidth="1"/>
    <col min="7940" max="7940" width="11.5703125" customWidth="1"/>
    <col min="7941" max="7941" width="11.7109375" customWidth="1"/>
    <col min="7942" max="7942" width="10" customWidth="1"/>
    <col min="8194" max="8194" width="51.140625" customWidth="1"/>
    <col min="8195" max="8195" width="10.85546875" customWidth="1"/>
    <col min="8196" max="8196" width="11.5703125" customWidth="1"/>
    <col min="8197" max="8197" width="11.7109375" customWidth="1"/>
    <col min="8198" max="8198" width="10" customWidth="1"/>
    <col min="8450" max="8450" width="51.140625" customWidth="1"/>
    <col min="8451" max="8451" width="10.85546875" customWidth="1"/>
    <col min="8452" max="8452" width="11.5703125" customWidth="1"/>
    <col min="8453" max="8453" width="11.7109375" customWidth="1"/>
    <col min="8454" max="8454" width="10" customWidth="1"/>
    <col min="8706" max="8706" width="51.140625" customWidth="1"/>
    <col min="8707" max="8707" width="10.85546875" customWidth="1"/>
    <col min="8708" max="8708" width="11.5703125" customWidth="1"/>
    <col min="8709" max="8709" width="11.7109375" customWidth="1"/>
    <col min="8710" max="8710" width="10" customWidth="1"/>
    <col min="8962" max="8962" width="51.140625" customWidth="1"/>
    <col min="8963" max="8963" width="10.85546875" customWidth="1"/>
    <col min="8964" max="8964" width="11.5703125" customWidth="1"/>
    <col min="8965" max="8965" width="11.7109375" customWidth="1"/>
    <col min="8966" max="8966" width="10" customWidth="1"/>
    <col min="9218" max="9218" width="51.140625" customWidth="1"/>
    <col min="9219" max="9219" width="10.85546875" customWidth="1"/>
    <col min="9220" max="9220" width="11.5703125" customWidth="1"/>
    <col min="9221" max="9221" width="11.7109375" customWidth="1"/>
    <col min="9222" max="9222" width="10" customWidth="1"/>
    <col min="9474" max="9474" width="51.140625" customWidth="1"/>
    <col min="9475" max="9475" width="10.85546875" customWidth="1"/>
    <col min="9476" max="9476" width="11.5703125" customWidth="1"/>
    <col min="9477" max="9477" width="11.7109375" customWidth="1"/>
    <col min="9478" max="9478" width="10" customWidth="1"/>
    <col min="9730" max="9730" width="51.140625" customWidth="1"/>
    <col min="9731" max="9731" width="10.85546875" customWidth="1"/>
    <col min="9732" max="9732" width="11.5703125" customWidth="1"/>
    <col min="9733" max="9733" width="11.7109375" customWidth="1"/>
    <col min="9734" max="9734" width="10" customWidth="1"/>
    <col min="9986" max="9986" width="51.140625" customWidth="1"/>
    <col min="9987" max="9987" width="10.85546875" customWidth="1"/>
    <col min="9988" max="9988" width="11.5703125" customWidth="1"/>
    <col min="9989" max="9989" width="11.7109375" customWidth="1"/>
    <col min="9990" max="9990" width="10" customWidth="1"/>
    <col min="10242" max="10242" width="51.140625" customWidth="1"/>
    <col min="10243" max="10243" width="10.85546875" customWidth="1"/>
    <col min="10244" max="10244" width="11.5703125" customWidth="1"/>
    <col min="10245" max="10245" width="11.7109375" customWidth="1"/>
    <col min="10246" max="10246" width="10" customWidth="1"/>
    <col min="10498" max="10498" width="51.140625" customWidth="1"/>
    <col min="10499" max="10499" width="10.85546875" customWidth="1"/>
    <col min="10500" max="10500" width="11.5703125" customWidth="1"/>
    <col min="10501" max="10501" width="11.7109375" customWidth="1"/>
    <col min="10502" max="10502" width="10" customWidth="1"/>
    <col min="10754" max="10754" width="51.140625" customWidth="1"/>
    <col min="10755" max="10755" width="10.85546875" customWidth="1"/>
    <col min="10756" max="10756" width="11.5703125" customWidth="1"/>
    <col min="10757" max="10757" width="11.7109375" customWidth="1"/>
    <col min="10758" max="10758" width="10" customWidth="1"/>
    <col min="11010" max="11010" width="51.140625" customWidth="1"/>
    <col min="11011" max="11011" width="10.85546875" customWidth="1"/>
    <col min="11012" max="11012" width="11.5703125" customWidth="1"/>
    <col min="11013" max="11013" width="11.7109375" customWidth="1"/>
    <col min="11014" max="11014" width="10" customWidth="1"/>
    <col min="11266" max="11266" width="51.140625" customWidth="1"/>
    <col min="11267" max="11267" width="10.85546875" customWidth="1"/>
    <col min="11268" max="11268" width="11.5703125" customWidth="1"/>
    <col min="11269" max="11269" width="11.7109375" customWidth="1"/>
    <col min="11270" max="11270" width="10" customWidth="1"/>
    <col min="11522" max="11522" width="51.140625" customWidth="1"/>
    <col min="11523" max="11523" width="10.85546875" customWidth="1"/>
    <col min="11524" max="11524" width="11.5703125" customWidth="1"/>
    <col min="11525" max="11525" width="11.7109375" customWidth="1"/>
    <col min="11526" max="11526" width="10" customWidth="1"/>
    <col min="11778" max="11778" width="51.140625" customWidth="1"/>
    <col min="11779" max="11779" width="10.85546875" customWidth="1"/>
    <col min="11780" max="11780" width="11.5703125" customWidth="1"/>
    <col min="11781" max="11781" width="11.7109375" customWidth="1"/>
    <col min="11782" max="11782" width="10" customWidth="1"/>
    <col min="12034" max="12034" width="51.140625" customWidth="1"/>
    <col min="12035" max="12035" width="10.85546875" customWidth="1"/>
    <col min="12036" max="12036" width="11.5703125" customWidth="1"/>
    <col min="12037" max="12037" width="11.7109375" customWidth="1"/>
    <col min="12038" max="12038" width="10" customWidth="1"/>
    <col min="12290" max="12290" width="51.140625" customWidth="1"/>
    <col min="12291" max="12291" width="10.85546875" customWidth="1"/>
    <col min="12292" max="12292" width="11.5703125" customWidth="1"/>
    <col min="12293" max="12293" width="11.7109375" customWidth="1"/>
    <col min="12294" max="12294" width="10" customWidth="1"/>
    <col min="12546" max="12546" width="51.140625" customWidth="1"/>
    <col min="12547" max="12547" width="10.85546875" customWidth="1"/>
    <col min="12548" max="12548" width="11.5703125" customWidth="1"/>
    <col min="12549" max="12549" width="11.7109375" customWidth="1"/>
    <col min="12550" max="12550" width="10" customWidth="1"/>
    <col min="12802" max="12802" width="51.140625" customWidth="1"/>
    <col min="12803" max="12803" width="10.85546875" customWidth="1"/>
    <col min="12804" max="12804" width="11.5703125" customWidth="1"/>
    <col min="12805" max="12805" width="11.7109375" customWidth="1"/>
    <col min="12806" max="12806" width="10" customWidth="1"/>
    <col min="13058" max="13058" width="51.140625" customWidth="1"/>
    <col min="13059" max="13059" width="10.85546875" customWidth="1"/>
    <col min="13060" max="13060" width="11.5703125" customWidth="1"/>
    <col min="13061" max="13061" width="11.7109375" customWidth="1"/>
    <col min="13062" max="13062" width="10" customWidth="1"/>
    <col min="13314" max="13314" width="51.140625" customWidth="1"/>
    <col min="13315" max="13315" width="10.85546875" customWidth="1"/>
    <col min="13316" max="13316" width="11.5703125" customWidth="1"/>
    <col min="13317" max="13317" width="11.7109375" customWidth="1"/>
    <col min="13318" max="13318" width="10" customWidth="1"/>
    <col min="13570" max="13570" width="51.140625" customWidth="1"/>
    <col min="13571" max="13571" width="10.85546875" customWidth="1"/>
    <col min="13572" max="13572" width="11.5703125" customWidth="1"/>
    <col min="13573" max="13573" width="11.7109375" customWidth="1"/>
    <col min="13574" max="13574" width="10" customWidth="1"/>
    <col min="13826" max="13826" width="51.140625" customWidth="1"/>
    <col min="13827" max="13827" width="10.85546875" customWidth="1"/>
    <col min="13828" max="13828" width="11.5703125" customWidth="1"/>
    <col min="13829" max="13829" width="11.7109375" customWidth="1"/>
    <col min="13830" max="13830" width="10" customWidth="1"/>
    <col min="14082" max="14082" width="51.140625" customWidth="1"/>
    <col min="14083" max="14083" width="10.85546875" customWidth="1"/>
    <col min="14084" max="14084" width="11.5703125" customWidth="1"/>
    <col min="14085" max="14085" width="11.7109375" customWidth="1"/>
    <col min="14086" max="14086" width="10" customWidth="1"/>
    <col min="14338" max="14338" width="51.140625" customWidth="1"/>
    <col min="14339" max="14339" width="10.85546875" customWidth="1"/>
    <col min="14340" max="14340" width="11.5703125" customWidth="1"/>
    <col min="14341" max="14341" width="11.7109375" customWidth="1"/>
    <col min="14342" max="14342" width="10" customWidth="1"/>
    <col min="14594" max="14594" width="51.140625" customWidth="1"/>
    <col min="14595" max="14595" width="10.85546875" customWidth="1"/>
    <col min="14596" max="14596" width="11.5703125" customWidth="1"/>
    <col min="14597" max="14597" width="11.7109375" customWidth="1"/>
    <col min="14598" max="14598" width="10" customWidth="1"/>
    <col min="14850" max="14850" width="51.140625" customWidth="1"/>
    <col min="14851" max="14851" width="10.85546875" customWidth="1"/>
    <col min="14852" max="14852" width="11.5703125" customWidth="1"/>
    <col min="14853" max="14853" width="11.7109375" customWidth="1"/>
    <col min="14854" max="14854" width="10" customWidth="1"/>
    <col min="15106" max="15106" width="51.140625" customWidth="1"/>
    <col min="15107" max="15107" width="10.85546875" customWidth="1"/>
    <col min="15108" max="15108" width="11.5703125" customWidth="1"/>
    <col min="15109" max="15109" width="11.7109375" customWidth="1"/>
    <col min="15110" max="15110" width="10" customWidth="1"/>
    <col min="15362" max="15362" width="51.140625" customWidth="1"/>
    <col min="15363" max="15363" width="10.85546875" customWidth="1"/>
    <col min="15364" max="15364" width="11.5703125" customWidth="1"/>
    <col min="15365" max="15365" width="11.7109375" customWidth="1"/>
    <col min="15366" max="15366" width="10" customWidth="1"/>
    <col min="15618" max="15618" width="51.140625" customWidth="1"/>
    <col min="15619" max="15619" width="10.85546875" customWidth="1"/>
    <col min="15620" max="15620" width="11.5703125" customWidth="1"/>
    <col min="15621" max="15621" width="11.7109375" customWidth="1"/>
    <col min="15622" max="15622" width="10" customWidth="1"/>
    <col min="15874" max="15874" width="51.140625" customWidth="1"/>
    <col min="15875" max="15875" width="10.85546875" customWidth="1"/>
    <col min="15876" max="15876" width="11.5703125" customWidth="1"/>
    <col min="15877" max="15877" width="11.7109375" customWidth="1"/>
    <col min="15878" max="15878" width="10" customWidth="1"/>
    <col min="16130" max="16130" width="51.140625" customWidth="1"/>
    <col min="16131" max="16131" width="10.85546875" customWidth="1"/>
    <col min="16132" max="16132" width="11.5703125" customWidth="1"/>
    <col min="16133" max="16133" width="11.7109375" customWidth="1"/>
    <col min="16134" max="16134" width="10" customWidth="1"/>
  </cols>
  <sheetData>
    <row r="1" spans="1:6" ht="58.5" customHeight="1" x14ac:dyDescent="0.25">
      <c r="A1" s="43" t="s">
        <v>0</v>
      </c>
      <c r="B1" s="43"/>
      <c r="C1" s="44" t="s">
        <v>39</v>
      </c>
      <c r="D1" s="44"/>
      <c r="E1" s="44"/>
      <c r="F1" s="44"/>
    </row>
    <row r="2" spans="1:6" x14ac:dyDescent="0.25">
      <c r="A2" s="45" t="s">
        <v>1</v>
      </c>
      <c r="B2" s="45"/>
      <c r="C2" s="1" t="s">
        <v>2</v>
      </c>
      <c r="D2" s="2"/>
      <c r="E2" s="1"/>
      <c r="F2" s="1"/>
    </row>
    <row r="3" spans="1:6" ht="19.5" customHeight="1" x14ac:dyDescent="0.25">
      <c r="A3" s="43" t="s">
        <v>3</v>
      </c>
      <c r="B3" s="43"/>
      <c r="C3" s="1" t="s">
        <v>4</v>
      </c>
      <c r="D3" s="2"/>
      <c r="E3" s="1"/>
      <c r="F3" s="1"/>
    </row>
    <row r="4" spans="1:6" x14ac:dyDescent="0.25">
      <c r="A4" s="43" t="s">
        <v>5</v>
      </c>
      <c r="B4" s="43"/>
      <c r="C4" s="3"/>
      <c r="D4" s="2"/>
      <c r="E4" s="1"/>
      <c r="F4" s="1"/>
    </row>
    <row r="5" spans="1:6" ht="20.25" customHeight="1" x14ac:dyDescent="0.25">
      <c r="A5" s="1"/>
      <c r="B5" s="1"/>
      <c r="C5" s="3"/>
      <c r="D5" s="2"/>
      <c r="E5" s="1"/>
      <c r="F5" s="1"/>
    </row>
    <row r="6" spans="1:6" ht="18.75" x14ac:dyDescent="0.25">
      <c r="A6" s="41" t="s">
        <v>6</v>
      </c>
      <c r="B6" s="41"/>
      <c r="C6" s="42" t="s">
        <v>2</v>
      </c>
      <c r="D6" s="42"/>
      <c r="E6" s="42"/>
      <c r="F6" s="42"/>
    </row>
    <row r="7" spans="1:6" x14ac:dyDescent="0.25">
      <c r="A7" s="37" t="s">
        <v>7</v>
      </c>
      <c r="B7" s="38" t="s">
        <v>8</v>
      </c>
      <c r="C7" s="39" t="s">
        <v>9</v>
      </c>
      <c r="D7" s="38" t="s">
        <v>10</v>
      </c>
      <c r="E7" s="38"/>
      <c r="F7" s="38"/>
    </row>
    <row r="8" spans="1:6" ht="42.75" x14ac:dyDescent="0.25">
      <c r="A8" s="37"/>
      <c r="B8" s="38"/>
      <c r="C8" s="39"/>
      <c r="D8" s="7" t="s">
        <v>11</v>
      </c>
      <c r="E8" s="8" t="s">
        <v>12</v>
      </c>
      <c r="F8" s="8" t="s">
        <v>13</v>
      </c>
    </row>
    <row r="9" spans="1:6" ht="15.75" x14ac:dyDescent="0.25">
      <c r="A9" s="40"/>
      <c r="B9" s="40"/>
      <c r="C9" s="40"/>
      <c r="D9" s="40"/>
      <c r="E9" s="40"/>
      <c r="F9" s="40"/>
    </row>
    <row r="10" spans="1:6" x14ac:dyDescent="0.25">
      <c r="A10" s="9">
        <v>1</v>
      </c>
      <c r="B10" s="10" t="s">
        <v>14</v>
      </c>
      <c r="C10" s="11"/>
      <c r="D10" s="12"/>
      <c r="E10" s="13"/>
      <c r="F10" s="13"/>
    </row>
    <row r="11" spans="1:6" x14ac:dyDescent="0.25">
      <c r="A11" s="14" t="s">
        <v>15</v>
      </c>
      <c r="B11" s="4" t="s">
        <v>16</v>
      </c>
      <c r="C11" s="15" t="s">
        <v>17</v>
      </c>
      <c r="D11" s="15">
        <v>1</v>
      </c>
      <c r="E11" s="16">
        <v>15000</v>
      </c>
      <c r="F11" s="16">
        <f>ROUND(D11*E11,2)</f>
        <v>15000</v>
      </c>
    </row>
    <row r="12" spans="1:6" x14ac:dyDescent="0.25">
      <c r="A12" s="14" t="s">
        <v>18</v>
      </c>
      <c r="B12" s="4" t="s">
        <v>19</v>
      </c>
      <c r="C12" s="15" t="s">
        <v>17</v>
      </c>
      <c r="D12" s="15">
        <v>1</v>
      </c>
      <c r="E12" s="16">
        <v>500</v>
      </c>
      <c r="F12" s="16">
        <f>ROUND(D12*E12,2)</f>
        <v>500</v>
      </c>
    </row>
    <row r="13" spans="1:6" x14ac:dyDescent="0.25">
      <c r="A13" s="14" t="s">
        <v>20</v>
      </c>
      <c r="B13" s="4" t="s">
        <v>21</v>
      </c>
      <c r="C13" s="15" t="s">
        <v>17</v>
      </c>
      <c r="D13" s="15">
        <v>1</v>
      </c>
      <c r="E13" s="16">
        <v>420</v>
      </c>
      <c r="F13" s="16">
        <f>ROUND(D13*E13,2)</f>
        <v>420</v>
      </c>
    </row>
    <row r="14" spans="1:6" x14ac:dyDescent="0.25">
      <c r="A14" s="14" t="s">
        <v>22</v>
      </c>
      <c r="B14" s="4" t="s">
        <v>36</v>
      </c>
      <c r="C14" s="15" t="s">
        <v>17</v>
      </c>
      <c r="D14" s="15">
        <v>1</v>
      </c>
      <c r="E14" s="16">
        <v>1320</v>
      </c>
      <c r="F14" s="16">
        <f>ROUND(D14*E14,2)</f>
        <v>1320</v>
      </c>
    </row>
    <row r="15" spans="1:6" x14ac:dyDescent="0.25">
      <c r="A15" s="14" t="s">
        <v>28</v>
      </c>
      <c r="B15" s="4" t="s">
        <v>27</v>
      </c>
      <c r="C15" s="15" t="s">
        <v>17</v>
      </c>
      <c r="D15" s="15">
        <v>1</v>
      </c>
      <c r="E15" s="16">
        <v>1000</v>
      </c>
      <c r="F15" s="16">
        <f t="shared" ref="F15:F16" si="0">ROUND(D15*E15,2)</f>
        <v>1000</v>
      </c>
    </row>
    <row r="16" spans="1:6" x14ac:dyDescent="0.25">
      <c r="A16" s="14" t="s">
        <v>29</v>
      </c>
      <c r="B16" s="4" t="s">
        <v>38</v>
      </c>
      <c r="C16" s="15" t="s">
        <v>17</v>
      </c>
      <c r="D16" s="15">
        <v>1</v>
      </c>
      <c r="E16" s="16">
        <v>1000</v>
      </c>
      <c r="F16" s="16">
        <f t="shared" si="0"/>
        <v>1000</v>
      </c>
    </row>
    <row r="17" spans="1:6" ht="15.75" x14ac:dyDescent="0.25">
      <c r="A17" s="17"/>
      <c r="B17" s="18" t="str">
        <f>CONCATENATE("Viso (",B10,")")</f>
        <v>Viso (BENDROJI DALIS)</v>
      </c>
      <c r="C17" s="19"/>
      <c r="D17" s="20"/>
      <c r="E17" s="21"/>
      <c r="F17" s="22">
        <f>SUM(F11:F16)</f>
        <v>19240</v>
      </c>
    </row>
    <row r="18" spans="1:6" x14ac:dyDescent="0.25">
      <c r="A18" s="9" t="s">
        <v>23</v>
      </c>
      <c r="B18" s="10" t="s">
        <v>30</v>
      </c>
      <c r="C18" s="11"/>
      <c r="D18" s="12"/>
      <c r="E18" s="13"/>
      <c r="F18" s="23"/>
    </row>
    <row r="19" spans="1:6" ht="89.25" x14ac:dyDescent="0.25">
      <c r="A19" s="24" t="s">
        <v>32</v>
      </c>
      <c r="B19" s="5" t="s">
        <v>37</v>
      </c>
      <c r="C19" s="15" t="s">
        <v>17</v>
      </c>
      <c r="D19" s="15">
        <v>1</v>
      </c>
      <c r="E19" s="16">
        <v>63038</v>
      </c>
      <c r="F19" s="16">
        <f>ROUND(D19*E19,2)</f>
        <v>63038</v>
      </c>
    </row>
    <row r="20" spans="1:6" x14ac:dyDescent="0.25">
      <c r="A20" s="24" t="s">
        <v>31</v>
      </c>
      <c r="B20" s="5" t="s">
        <v>34</v>
      </c>
      <c r="C20" s="15" t="s">
        <v>17</v>
      </c>
      <c r="D20" s="15">
        <v>1</v>
      </c>
      <c r="E20" s="16">
        <v>200</v>
      </c>
      <c r="F20" s="16">
        <f t="shared" ref="F20:F21" si="1">ROUND(D20*E20,2)</f>
        <v>200</v>
      </c>
    </row>
    <row r="21" spans="1:6" x14ac:dyDescent="0.25">
      <c r="A21" s="24" t="s">
        <v>33</v>
      </c>
      <c r="B21" s="5" t="s">
        <v>35</v>
      </c>
      <c r="C21" s="15" t="s">
        <v>17</v>
      </c>
      <c r="D21" s="15">
        <v>1</v>
      </c>
      <c r="E21" s="16">
        <v>2000</v>
      </c>
      <c r="F21" s="16">
        <f t="shared" si="1"/>
        <v>2000</v>
      </c>
    </row>
    <row r="22" spans="1:6" x14ac:dyDescent="0.25">
      <c r="A22" s="24"/>
      <c r="B22" s="18" t="str">
        <f>CONCATENATE("Viso (",B18,")")</f>
        <v>Viso (NUOTEKŲ TINKLAI)</v>
      </c>
      <c r="C22" s="15"/>
      <c r="D22" s="15"/>
      <c r="E22" s="16"/>
      <c r="F22" s="25">
        <f>SUM(F19:F21)</f>
        <v>65238</v>
      </c>
    </row>
    <row r="23" spans="1:6" ht="15.75" x14ac:dyDescent="0.25">
      <c r="A23" s="26"/>
      <c r="B23" s="6" t="s">
        <v>24</v>
      </c>
      <c r="C23" s="27"/>
      <c r="D23" s="28"/>
      <c r="E23" s="29"/>
      <c r="F23" s="30">
        <f>+F17+F22</f>
        <v>84478</v>
      </c>
    </row>
    <row r="24" spans="1:6" ht="15.75" x14ac:dyDescent="0.25">
      <c r="A24" s="31"/>
      <c r="B24" s="32" t="s">
        <v>25</v>
      </c>
      <c r="C24" s="33"/>
      <c r="D24" s="34"/>
      <c r="E24" s="33"/>
      <c r="F24" s="35">
        <f>SUM(F23*21%)</f>
        <v>17740.38</v>
      </c>
    </row>
    <row r="25" spans="1:6" ht="15.75" x14ac:dyDescent="0.25">
      <c r="A25" s="31"/>
      <c r="B25" s="32" t="s">
        <v>26</v>
      </c>
      <c r="C25" s="33"/>
      <c r="D25" s="34"/>
      <c r="E25" s="33"/>
      <c r="F25" s="36">
        <f>F23+F24</f>
        <v>102218.38</v>
      </c>
    </row>
  </sheetData>
  <mergeCells count="12">
    <mergeCell ref="A6:B6"/>
    <mergeCell ref="C6:F6"/>
    <mergeCell ref="A1:B1"/>
    <mergeCell ref="C1:F1"/>
    <mergeCell ref="A2:B2"/>
    <mergeCell ref="A3:B3"/>
    <mergeCell ref="A4:B4"/>
    <mergeCell ref="A7:A8"/>
    <mergeCell ref="B7:B8"/>
    <mergeCell ref="C7:C8"/>
    <mergeCell ref="D7:F7"/>
    <mergeCell ref="A9:F9"/>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BFFDFEEAAC1C164591E782C547456C60" ma:contentTypeVersion="6" ma:contentTypeDescription="Kurkite naują dokumentą." ma:contentTypeScope="" ma:versionID="b16de283136e77605e092abef538c097">
  <xsd:schema xmlns:xsd="http://www.w3.org/2001/XMLSchema" xmlns:xs="http://www.w3.org/2001/XMLSchema" xmlns:p="http://schemas.microsoft.com/office/2006/metadata/properties" xmlns:ns2="2addbee7-903f-4d0a-8e72-5c303b3fce42" xmlns:ns3="ff0cec76-02d8-4371-8816-26435bb0b0a8" targetNamespace="http://schemas.microsoft.com/office/2006/metadata/properties" ma:root="true" ma:fieldsID="15b3badeca2d0eb406f399d2551605a0" ns2:_="" ns3:_="">
    <xsd:import namespace="2addbee7-903f-4d0a-8e72-5c303b3fce42"/>
    <xsd:import namespace="ff0cec76-02d8-4371-8816-26435bb0b0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ddbee7-903f-4d0a-8e72-5c303b3fce4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f0cec76-02d8-4371-8816-26435bb0b0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ED3A48-9D1B-4E6C-9545-7F4FEDB3DF96}"/>
</file>

<file path=customXml/itemProps2.xml><?xml version="1.0" encoding="utf-8"?>
<ds:datastoreItem xmlns:ds="http://schemas.openxmlformats.org/officeDocument/2006/customXml" ds:itemID="{5D545390-F0F4-421B-848E-C0634CB4E4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Plento g. Užliedžių 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Vartotojas</dc:creator>
  <cp:lastModifiedBy>Ieva Vitkienė</cp:lastModifiedBy>
  <dcterms:created xsi:type="dcterms:W3CDTF">2015-06-05T18:17:20Z</dcterms:created>
  <dcterms:modified xsi:type="dcterms:W3CDTF">2024-01-26T11:29:51Z</dcterms:modified>
</cp:coreProperties>
</file>