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28695" windowHeight="1252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O63" i="1"/>
  <c r="N47"/>
  <c r="N48"/>
  <c r="N49"/>
  <c r="N50"/>
  <c r="O50" s="1"/>
  <c r="N51"/>
  <c r="N52"/>
  <c r="N53"/>
  <c r="O53" s="1"/>
  <c r="N54"/>
  <c r="O54" s="1"/>
  <c r="N55"/>
  <c r="N56"/>
  <c r="N57"/>
  <c r="O57" s="1"/>
  <c r="N58"/>
  <c r="O58" s="1"/>
  <c r="N59"/>
  <c r="N60"/>
  <c r="N61"/>
  <c r="O61" s="1"/>
  <c r="N62"/>
  <c r="O62" s="1"/>
  <c r="N63"/>
  <c r="N64"/>
  <c r="K47"/>
  <c r="O47" s="1"/>
  <c r="K48"/>
  <c r="O48" s="1"/>
  <c r="K49"/>
  <c r="K50"/>
  <c r="K51"/>
  <c r="O51" s="1"/>
  <c r="K52"/>
  <c r="O52" s="1"/>
  <c r="K53"/>
  <c r="K54"/>
  <c r="K55"/>
  <c r="O55" s="1"/>
  <c r="K56"/>
  <c r="O56" s="1"/>
  <c r="K57"/>
  <c r="K58"/>
  <c r="K59"/>
  <c r="O59" s="1"/>
  <c r="K60"/>
  <c r="O60" s="1"/>
  <c r="K61"/>
  <c r="K62"/>
  <c r="K63"/>
  <c r="K64"/>
  <c r="O64" s="1"/>
  <c r="O49" l="1"/>
  <c r="O46"/>
  <c r="O67" s="1"/>
  <c r="N46"/>
  <c r="K46"/>
  <c r="O65" l="1"/>
  <c r="O66"/>
</calcChain>
</file>

<file path=xl/comments1.xml><?xml version="1.0" encoding="utf-8"?>
<comments xmlns="http://schemas.openxmlformats.org/spreadsheetml/2006/main">
  <authors>
    <author>laime</author>
  </authors>
  <commentList>
    <comment ref="G58" authorId="0">
      <text>
        <r>
          <rPr>
            <b/>
            <sz val="9"/>
            <color indexed="81"/>
            <rFont val="Tahoma"/>
            <family val="2"/>
            <charset val="186"/>
          </rPr>
          <t>laime:</t>
        </r>
        <r>
          <rPr>
            <sz val="9"/>
            <color indexed="81"/>
            <rFont val="Tahoma"/>
            <family val="2"/>
            <charset val="186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<sst xmlns="http://schemas.openxmlformats.org/spreadsheetml/2006/main" count="209" uniqueCount="157">
  <si>
    <t xml:space="preserve">Eil. Nr. </t>
  </si>
  <si>
    <t>Endoskopinių tyrimų grupė</t>
  </si>
  <si>
    <t>Onkourologijos skyrius</t>
  </si>
  <si>
    <t>Krūtinės chirurgijos ir onkologijos skyrius</t>
  </si>
  <si>
    <t>PASIŪLYMO FORMA IR TECHNINĖ SPECIFIKACIJA</t>
  </si>
  <si>
    <t>Nacionaliniam vėžio institutui</t>
  </si>
  <si>
    <t>Tiekėjo pavadinimas /Jeigu dalyvauja ūkio subjektų grupė, surašomi visi dalyvių pavadinimai/</t>
  </si>
  <si>
    <t>Tiekėjo adresas /Jeigu dalyvauja ūkio subjektų grupė, surašomi visi dalyvių adresai/</t>
  </si>
  <si>
    <t>Už pasiūlymą atsakingo asmens vardas, pavardė, pareigos</t>
  </si>
  <si>
    <t>Telefono numeris</t>
  </si>
  <si>
    <t>Fakso numeris</t>
  </si>
  <si>
    <t>El. pašto adresas</t>
  </si>
  <si>
    <t>PVM mokėtojo kodas</t>
  </si>
  <si>
    <t>Už tiekėjo sutartinių įsipareigojimų vykdymą atsakingo asmens/kontaktinio asmens pareigos, vardas, pavardė, telefono numeris, faksas, el. paštas</t>
  </si>
  <si>
    <t>Sutartį pasirašysiančio asmens pareigos, vardas, pavardė</t>
  </si>
  <si>
    <t>Banko pavadinimas, banko kodas, atsiskaitomosios sąskaitos numeris</t>
  </si>
  <si>
    <t>Šiuo pasiūlymu pažymime, kad sutinkame su visomis pirkimo sąlygomis, nustatytomis pirkimo dokumentuose.</t>
  </si>
  <si>
    <t>Į pasiūlymo kainą įskaičiuoti visi tiekėjo mokami mokesčiai ir visos išlaidos, susijusios su pasiūlymo rengimu ir su pirkimo sutarties vykdymu, įskaitant atsiskaitymo dokumentų pateikimo per informacinę sistemą "E. Sąskaita" išlaidas.</t>
  </si>
  <si>
    <t>Rekvizitai</t>
  </si>
  <si>
    <t>Vykdant sutartį pasitelksime šiuos subtiekėjus/subteikėjus*:</t>
  </si>
  <si>
    <t>Subtiekėjo/subteikėjo pavadinimas</t>
  </si>
  <si>
    <t>*Pildyti tuomet, jei sutarties vykdymui bus pasitelkti subtiekėjai/subteikėjai.</t>
  </si>
  <si>
    <t>Eil. Nr.</t>
  </si>
  <si>
    <t>Dokumento pavadinimas</t>
  </si>
  <si>
    <t>Puslapis, kuriame yra konfidenciali informacija</t>
  </si>
  <si>
    <t>Informuojame, kad šiame pasiūlyme konfidenciali informacija yra ši*:</t>
  </si>
  <si>
    <t>Kartu su pasiūlymu pateikiami šie dokumentai (pasirašydamas pasiūlymą ar kiekvieną dokumentą saugiu elektroniniu parašu patvirtinu, kad dokumentų skaitmeninės kopijos yra tikros):</t>
  </si>
  <si>
    <t>Pateiktų dokumentų pavadinimas</t>
  </si>
  <si>
    <t>Dokumento puslapių skaičius</t>
  </si>
  <si>
    <t>Pasiūlymas galioja iki termino, nustatyto pirkimo dokumentuose.</t>
  </si>
  <si>
    <t>__________________________</t>
  </si>
  <si>
    <t>(Tiekėjo ar jo įgalioto asmens pareigų pavadinimas)</t>
  </si>
  <si>
    <t>(Parašas)</t>
  </si>
  <si>
    <t xml:space="preserve"> Prietaiso naudojimo vieta</t>
  </si>
  <si>
    <t>Gamintojo pavadinimas, šalis</t>
  </si>
  <si>
    <t>PIRKIMO OBJEKTO APRAŠYMAS TECHNINĖS PRIEŽIŪROS IR REMONTO PASLAUGOMS ATLIKTI</t>
  </si>
  <si>
    <t xml:space="preserve">Bipolinis rezektoskopas OES PRO su elektrochirurginiu generatoriumi </t>
  </si>
  <si>
    <t>ESG-400</t>
  </si>
  <si>
    <t>Vaizdo endoskopinė sistema</t>
  </si>
  <si>
    <t>Olympus Europe Holding CmbH Vokietija</t>
  </si>
  <si>
    <t>Atsiurbėjas</t>
  </si>
  <si>
    <t>SSU-2</t>
  </si>
  <si>
    <t>21502970     12053002</t>
  </si>
  <si>
    <t>Vaizdo kolonoskopas</t>
  </si>
  <si>
    <t>CF-Q165L</t>
  </si>
  <si>
    <t>2304679         1641397</t>
  </si>
  <si>
    <t>Peristaltinis plovimo siurblys Olympus OFP-2</t>
  </si>
  <si>
    <t>OFP-2</t>
  </si>
  <si>
    <t>Elektrochirurginis prietaisas endoskopinėms operacijoms Olympus ESG-100</t>
  </si>
  <si>
    <t>ESG-100</t>
  </si>
  <si>
    <t>Peristaltinė apiplovimo pompa Olympus OFP-2</t>
  </si>
  <si>
    <t>Olympus OFP-2</t>
  </si>
  <si>
    <t>Endoskopinių tyrimų skyrius</t>
  </si>
  <si>
    <t>Vaizdo endoskopinė sistema EXERA III Olympus</t>
  </si>
  <si>
    <t>Endoskopų plovimo-dezinfekavimo mašina ETD4 basic PA</t>
  </si>
  <si>
    <t>Olympus Miele/Vokietija</t>
  </si>
  <si>
    <t>Gastroskopas GIF-HQ190</t>
  </si>
  <si>
    <t>GIF-HQ190</t>
  </si>
  <si>
    <t>Gam. Nr. 2303191 Inv. Nr. 12053171</t>
  </si>
  <si>
    <t>Olympus, Japonija</t>
  </si>
  <si>
    <t>Vaizdo gastroskopas GIF-H190</t>
  </si>
  <si>
    <t>GIF-H190</t>
  </si>
  <si>
    <t>Autofluorescuojantis vaizdo bronchoskopas</t>
  </si>
  <si>
    <t>OLYMP   BF-F260</t>
  </si>
  <si>
    <t>2900452        1641066</t>
  </si>
  <si>
    <t>Vaizdo bronchoskopas BF-H190,Olympus</t>
  </si>
  <si>
    <t>BF-H190</t>
  </si>
  <si>
    <t>2400728   1641408</t>
  </si>
  <si>
    <t>Vaizdo endobronchinė ultragarsinė įranga su priedais</t>
  </si>
  <si>
    <t>BF-UC180F</t>
  </si>
  <si>
    <t>20292495   7245442    PL1641346</t>
  </si>
  <si>
    <t>Vaizdo taroskopinių operacijų įranga OEV262H, WM-NP2, Endoeye HD II, ESG400, Surgipump, A0358, A60003C</t>
  </si>
  <si>
    <t>OEV262H, WM-NP2, Endoeye HD II, ESG400, Surgipump, A0358, A60003C</t>
  </si>
  <si>
    <t>Pastabos</t>
  </si>
  <si>
    <t>14.1.</t>
  </si>
  <si>
    <t>Olympus Surgical Technologies Europe, Vokietija</t>
  </si>
  <si>
    <t>Bendra 13 pirkimo dalies kaina, Eur su PVM:</t>
  </si>
  <si>
    <t>14.2.</t>
  </si>
  <si>
    <t>14.3.</t>
  </si>
  <si>
    <t>14.4.</t>
  </si>
  <si>
    <t>14.5.</t>
  </si>
  <si>
    <t>14.6.</t>
  </si>
  <si>
    <t>14.7.</t>
  </si>
  <si>
    <t>14.8.</t>
  </si>
  <si>
    <t>14.9.</t>
  </si>
  <si>
    <t>14.10.</t>
  </si>
  <si>
    <t>14.11.</t>
  </si>
  <si>
    <t>14.12.</t>
  </si>
  <si>
    <t>14.13.</t>
  </si>
  <si>
    <t>14.14.</t>
  </si>
  <si>
    <t xml:space="preserve">14.15. </t>
  </si>
  <si>
    <t>14.16.</t>
  </si>
  <si>
    <t>14.17.</t>
  </si>
  <si>
    <t>14.18.</t>
  </si>
  <si>
    <t>14.19.</t>
  </si>
  <si>
    <t>Pirki-mo dalies Nr.</t>
  </si>
  <si>
    <t>Viešojo pirkimo atviro konkurso</t>
  </si>
  <si>
    <t>Specialiųjų pirkimo sąlygų</t>
  </si>
  <si>
    <t>1 priedas</t>
  </si>
  <si>
    <t>DĖL MEDICININĖS ĮRANGOS TECHNINĖS PRIEŽIŪROS IR REMONTO PASLAUGŲ PIRKIMO</t>
  </si>
  <si>
    <t>"Medicininės įrangos techninės priežiūros ir remonto paslaugų pirkimas"</t>
  </si>
  <si>
    <t>Tipas/ modelis</t>
  </si>
  <si>
    <t>Prietaiso, kuriam atliekamos techninės priežiūros ir remonto paslaugos, pavadinimas</t>
  </si>
  <si>
    <t>Vieno techninės priežiūros karto kaina (Eur su PVM)</t>
  </si>
  <si>
    <t>Suma už techninės priežiūros paslaugas per 12 mėn. (Eur su PVM)</t>
  </si>
  <si>
    <t xml:space="preserve">Suma už remonto paslaugas per 12 mėn. (Eur su PVM) </t>
  </si>
  <si>
    <t>Suma už techninės priežiūros ir remonto paslaugas per 12 mėn. (Eur su PVM)</t>
  </si>
  <si>
    <t>Remonto valandinis įkainis (Eur su PVM)</t>
  </si>
  <si>
    <t>Pagami-nimo metai</t>
  </si>
  <si>
    <t>Bendra pasiūlymo kaina, Eur be PVM</t>
  </si>
  <si>
    <t>Bendra pasiūlymo kaina, Eur su PVM</t>
  </si>
  <si>
    <t>Subtiekėjo/subteikėjo vykdomų įsipareigojimų apibūdinimas</t>
  </si>
  <si>
    <r>
      <rPr>
        <b/>
        <sz val="12"/>
        <color theme="1"/>
        <rFont val="Times New Roman"/>
        <family val="1"/>
        <charset val="186"/>
      </rPr>
      <t xml:space="preserve">PASTABA. Sutarties ruošimo etape arba pratęsiant sutarties galiojimo terminą Tiekėjas ir NVI  suderina paslaugų atlikimo grafiką, kuris tampa neatskiriama sutarties dalimi.   </t>
    </r>
    <r>
      <rPr>
        <sz val="12"/>
        <color theme="1"/>
        <rFont val="Times New Roman"/>
        <family val="1"/>
        <charset val="186"/>
      </rPr>
      <t xml:space="preserve"> </t>
    </r>
  </si>
  <si>
    <t>(Vardas ir pavardė)</t>
  </si>
  <si>
    <t xml:space="preserve">Techninę priežiūrą ir remontą gali atlikti tik gamintojo įgaliotas atstovas </t>
  </si>
  <si>
    <t>Vaizdo kolonoskopas CF-H190L Olympus/ Japonija</t>
  </si>
  <si>
    <t>Techninę priežiūrą ir remontą gali atlikti tik gamintojo įgaliotas atstovas.</t>
  </si>
  <si>
    <t xml:space="preserve">Techninę priežiūrą ir remontą gali atlikti tik gamintojo įgaliotas atstovas. </t>
  </si>
  <si>
    <t>Preliminarus remonto valandų skaičius, kuris esant poreikiui, gali būti nupirktas sutarties galiojimo laikotarpiu per 12 mėn.</t>
  </si>
  <si>
    <t>Techninėspriežiūros  kiekis per 12 mėn. (kartai)</t>
  </si>
  <si>
    <t>Gamykli-nis/ inven-torinis Nr.</t>
  </si>
  <si>
    <t xml:space="preserve">15-31, 33.2., 34, 35, 38-45, 49, 52, 55-58 pirkimo dalyse perkamos tik techninės priežiūros paslaugos, tačiau tiekėjas savo pasiūlyme turi nurodyti šiose pirkimo dalyse nurodytos medicininės įrangos 1 remonto valandos įkainį. Perkančioji organizacija, esant poreikiui, inicijuos atskirą pirkimą pagal šio pirkimo metu tiekėjų nurodytas remonto paslaugų kainas. </t>
  </si>
  <si>
    <t>Remonto paslaugos bus perkamos pagal poreikį. Perkančioji organizacija neįsipareigoja išpirkti viso lentelės 12 skiltyje nurodyto remonto valandų kiekio ir atsiskaito už faktiškai suteiktą paslaugų kiekį.</t>
  </si>
  <si>
    <t>Suma už techninės priežiūros paslaugas (lentelės 11 skiltis) apskaičiuojama, padauginant 9 ir 10 skiltyse nurodytas reikšmes (9x10=11). Suma už remonto paslaugas (lentelės 14 skiltis) apskaičiuojama, padauginant 12 ir 13 skiltyse nurodytas reikšmes (12x13=14). Suma už techninės priežiūros ir remonto paslaugas (lentelės 15 skiltis) apskaičiuojama sudedant 11 ir 14 skiltyse nurodytas reikšmes (11+14=15).</t>
  </si>
  <si>
    <t>PASTABOS: Bendra pasiūlymo/pirkimo dalies kaina turi būti nurodyta dviejų skaičių po kablelio tikslumu. Siekiant išvengti apskaičiavimo klaidų, vienetų kainos gali būti nurodomos iki 4 skaičių po kablelio tikslumu. 
Svarbu! Sudarius sutartį, PVM sąskaita faktūra privalės būti išrašoma pasiūlyme nurodytu paslaugų pavadinimu arba pasiūlyme nurodytu jo sutrumpinimu, o kaina turės būti nurodoma su tiek skaičių po kablelio, kiek buvo pateikta pasiūlyme.</t>
  </si>
  <si>
    <r>
      <t>*Pildyti tuomet, jei bus pateikta konfidenciali informacija. Tiekėjas negali nurodyti, kad konfidenciali informacija yra pasiūlymo kaina, vieneto kaina (įkainis) arba, kad visas pasiūlymas yra konfidencialus.</t>
    </r>
    <r>
      <rPr>
        <b/>
        <i/>
        <sz val="11"/>
        <color theme="1"/>
        <rFont val="Times New Roman"/>
        <family val="1"/>
        <charset val="186"/>
      </rPr>
      <t xml:space="preserve"> </t>
    </r>
    <r>
      <rPr>
        <b/>
        <i/>
        <u/>
        <sz val="11"/>
        <color theme="1"/>
        <rFont val="Times New Roman"/>
        <family val="1"/>
        <charset val="186"/>
      </rPr>
      <t>Primename, kad nuo 2015-01-01 Perkančioji organizacija laimėjusių dalyvių pasiūlymus (visų pateiktų dokumentų visumą), sudarytas pirkimo sutartis ir jų pakeitimus privalo viešinti naudodamasi CVP IS priemonėmis.</t>
    </r>
    <r>
      <rPr>
        <b/>
        <i/>
        <sz val="11"/>
        <color theme="1"/>
        <rFont val="Times New Roman"/>
        <family val="1"/>
        <charset val="186"/>
      </rPr>
      <t xml:space="preserve"> </t>
    </r>
    <r>
      <rPr>
        <i/>
        <sz val="11"/>
        <color theme="1"/>
        <rFont val="Times New Roman"/>
        <family val="1"/>
        <charset val="186"/>
      </rPr>
      <t>Tiekėjui nenurodžius, kokia informacija yra konfidenciali, laikoma, kad konfidencialios informacijos pasiūlyme nėra.</t>
    </r>
  </si>
  <si>
    <t>PVM sudaro, Eur</t>
  </si>
  <si>
    <t xml:space="preserve">67 pirkimo dalyje yra perkamos tik remonto paslaugos. Tiekėjas savo pasiūlyme turi nurodyti tik remonto paslaugų įkainį. </t>
  </si>
  <si>
    <r>
      <t xml:space="preserve">Atsižvelgdami į pirkimo dokumentuose išdėstytas sąlygas ir reikalavimus, siūlome šias paslaugas </t>
    </r>
    <r>
      <rPr>
        <b/>
        <sz val="11"/>
        <color theme="1"/>
        <rFont val="Times New Roman"/>
        <family val="1"/>
        <charset val="186"/>
      </rPr>
      <t>(siekiant sumažinti pasiūlymo apimtį/pasiūlymą sudarančių lapų skaičių, pasiūlymo formoje palikti tik tas pirkimo dalis, kurioms tiekėjas siūlo paslaugas):</t>
    </r>
  </si>
  <si>
    <t>Olympus Sverige Aktiebolag, bendrovė įsteigta ir veikianti pagal Švedijos teisę</t>
  </si>
  <si>
    <t xml:space="preserve"> Duomenys kaupiami ir saugomi Švedijos įmonių registracijos biure</t>
  </si>
  <si>
    <t>Registruota buveinė adresu p/d 1816, 171 23 Solna, Švedija, registracijos kodas 556189-2794</t>
  </si>
  <si>
    <t>Mokesčio mokėtojo identifikacinis kodas 9000273809</t>
  </si>
  <si>
    <t>PVM mokėtojo kodas LT100009813015</t>
  </si>
  <si>
    <t>2019 09 13</t>
  </si>
  <si>
    <t>Nr. OLI09/13</t>
  </si>
  <si>
    <t>Vilnius</t>
  </si>
  <si>
    <t>Olympus Sverige Aktiebolag (Lietuvoje veikianti per filialą „Olympus Sverige Aktiebolag Lietuvos filialas“)</t>
  </si>
  <si>
    <t>L.Zamenhofo g. 3, Vilnius</t>
  </si>
  <si>
    <t>Ruslan Pavlov</t>
  </si>
  <si>
    <t>8 5 2330021</t>
  </si>
  <si>
    <t>8 5 2395468</t>
  </si>
  <si>
    <t>ruslan.pavlov@olympus.lt</t>
  </si>
  <si>
    <t>LT100009813015</t>
  </si>
  <si>
    <t>Serviso inžinierius Ruslan Pavlov</t>
  </si>
  <si>
    <t>Įgaliotas atstovas Andrius Simonaitis</t>
  </si>
  <si>
    <t>AB SEB bankas, kodas 70440   S/ Nr.: LT077044060008063000</t>
  </si>
  <si>
    <t>Bendra pasiūlymo kaina, Eur be PVM 15163.64 (penkiolika tūkstančių šimtas šešiasdešimt trys Eur 64 ct):</t>
  </si>
  <si>
    <t>PVM sudaro, Eur 3184.36 (trys tūkstančiai šimtas aštuoniasdešimt keturi Eur 36 ct):</t>
  </si>
  <si>
    <t>Bendra pasiūlymo kaina, Eur su PVM 18348.00 (aštuoniolika tūkstančių trys šimtai keturiasdešimt aštuoni Eur 00 ct):</t>
  </si>
  <si>
    <t>Kvalifikacijos dokumentai-Konfidencialu</t>
  </si>
  <si>
    <t>visas dokumentas</t>
  </si>
  <si>
    <t>EBVPD dokumentas</t>
  </si>
  <si>
    <t>Įgaliojimas pasirašyti pasiūlymą</t>
  </si>
  <si>
    <t>Įgaliojimas prekiauti įranga ir atlikti techninį aptarnavimą</t>
  </si>
  <si>
    <t>Įgaliotas atstovas</t>
  </si>
  <si>
    <t>Andrius Simonaitis</t>
  </si>
</sst>
</file>

<file path=xl/styles.xml><?xml version="1.0" encoding="utf-8"?>
<styleSheet xmlns="http://schemas.openxmlformats.org/spreadsheetml/2006/main">
  <fonts count="23">
    <font>
      <sz val="11"/>
      <color theme="1"/>
      <name val="Calibri"/>
      <family val="2"/>
      <charset val="186"/>
      <scheme val="minor"/>
    </font>
    <font>
      <sz val="11"/>
      <color theme="1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b/>
      <sz val="10"/>
      <color rgb="FF000000"/>
      <name val="Times New Roman"/>
      <family val="1"/>
      <charset val="186"/>
    </font>
    <font>
      <b/>
      <sz val="10"/>
      <name val="Times New Roman"/>
      <family val="1"/>
      <charset val="186"/>
    </font>
    <font>
      <b/>
      <sz val="9"/>
      <color rgb="FF000000"/>
      <name val="Times New Roman"/>
      <family val="1"/>
      <charset val="186"/>
    </font>
    <font>
      <sz val="8"/>
      <color theme="1"/>
      <name val="Times New Roman"/>
      <family val="1"/>
      <charset val="186"/>
    </font>
    <font>
      <b/>
      <sz val="8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sz val="12"/>
      <color indexed="8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sz val="10"/>
      <color indexed="8"/>
      <name val="Times New Roman"/>
      <family val="1"/>
      <charset val="186"/>
    </font>
    <font>
      <sz val="8"/>
      <name val="Times New Roman"/>
      <family val="1"/>
      <charset val="186"/>
    </font>
    <font>
      <sz val="9"/>
      <name val="Times New Roman"/>
      <family val="1"/>
      <charset val="186"/>
    </font>
    <font>
      <sz val="8"/>
      <color indexed="8"/>
      <name val="Times New Roman"/>
      <family val="1"/>
      <charset val="186"/>
    </font>
    <font>
      <sz val="9"/>
      <color indexed="8"/>
      <name val="Times New Roman"/>
      <family val="1"/>
      <charset val="186"/>
    </font>
    <font>
      <b/>
      <sz val="9"/>
      <color indexed="81"/>
      <name val="Tahoma"/>
      <family val="2"/>
      <charset val="186"/>
    </font>
    <font>
      <sz val="9"/>
      <color indexed="81"/>
      <name val="Tahoma"/>
      <family val="2"/>
      <charset val="186"/>
    </font>
    <font>
      <i/>
      <sz val="11"/>
      <color theme="1"/>
      <name val="Times New Roman"/>
      <family val="1"/>
      <charset val="186"/>
    </font>
    <font>
      <b/>
      <i/>
      <sz val="11"/>
      <color theme="1"/>
      <name val="Times New Roman"/>
      <family val="1"/>
      <charset val="186"/>
    </font>
    <font>
      <b/>
      <i/>
      <u/>
      <sz val="11"/>
      <color theme="1"/>
      <name val="Times New Roman"/>
      <family val="1"/>
      <charset val="186"/>
    </font>
    <font>
      <u/>
      <sz val="11"/>
      <color theme="10"/>
      <name val="Calibri"/>
      <family val="2"/>
      <charset val="186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CC"/>
        <bgColor rgb="FF000000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22" fillId="0" borderId="0" applyNumberFormat="0" applyFill="0" applyBorder="0" applyAlignment="0" applyProtection="0"/>
  </cellStyleXfs>
  <cellXfs count="11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top" wrapText="1"/>
    </xf>
    <xf numFmtId="0" fontId="9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vertical="top" wrapText="1"/>
    </xf>
    <xf numFmtId="0" fontId="10" fillId="0" borderId="0" xfId="0" applyFont="1" applyAlignment="1">
      <alignment vertic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2" fontId="11" fillId="0" borderId="0" xfId="0" applyNumberFormat="1" applyFont="1" applyBorder="1" applyAlignment="1">
      <alignment horizontal="right" vertical="top" wrapText="1"/>
    </xf>
    <xf numFmtId="0" fontId="11" fillId="0" borderId="0" xfId="0" applyFont="1" applyBorder="1" applyAlignment="1">
      <alignment vertical="top" wrapText="1"/>
    </xf>
    <xf numFmtId="2" fontId="8" fillId="0" borderId="0" xfId="0" applyNumberFormat="1" applyFont="1" applyBorder="1"/>
    <xf numFmtId="0" fontId="1" fillId="0" borderId="0" xfId="0" applyFont="1" applyBorder="1" applyAlignment="1"/>
    <xf numFmtId="0" fontId="1" fillId="0" borderId="0" xfId="0" applyFont="1" applyAlignment="1">
      <alignment horizontal="left"/>
    </xf>
    <xf numFmtId="0" fontId="1" fillId="0" borderId="0" xfId="0" applyFont="1" applyAlignment="1"/>
    <xf numFmtId="0" fontId="1" fillId="0" borderId="0" xfId="0" applyFont="1" applyAlignment="1">
      <alignment vertical="top" wrapText="1"/>
    </xf>
    <xf numFmtId="0" fontId="1" fillId="0" borderId="0" xfId="0" applyFont="1" applyAlignment="1">
      <alignment wrapText="1"/>
    </xf>
    <xf numFmtId="0" fontId="7" fillId="0" borderId="1" xfId="0" applyFont="1" applyBorder="1" applyAlignment="1">
      <alignment horizontal="center" vertical="top" wrapText="1"/>
    </xf>
    <xf numFmtId="0" fontId="11" fillId="0" borderId="0" xfId="0" applyFont="1" applyBorder="1" applyAlignment="1">
      <alignment horizontal="center"/>
    </xf>
    <xf numFmtId="0" fontId="14" fillId="0" borderId="1" xfId="0" applyFont="1" applyBorder="1" applyAlignment="1">
      <alignment horizontal="center" vertical="top" wrapText="1"/>
    </xf>
    <xf numFmtId="0" fontId="12" fillId="0" borderId="1" xfId="0" applyFont="1" applyBorder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12" fillId="2" borderId="1" xfId="0" applyFont="1" applyFill="1" applyBorder="1" applyAlignment="1">
      <alignment horizontal="center" vertical="top" wrapText="1"/>
    </xf>
    <xf numFmtId="2" fontId="11" fillId="0" borderId="0" xfId="0" applyNumberFormat="1" applyFont="1" applyFill="1" applyBorder="1" applyAlignment="1">
      <alignment horizontal="right" vertical="top" wrapText="1"/>
    </xf>
    <xf numFmtId="0" fontId="11" fillId="0" borderId="0" xfId="0" applyFont="1" applyFill="1" applyBorder="1" applyAlignment="1">
      <alignment vertical="top" wrapText="1"/>
    </xf>
    <xf numFmtId="2" fontId="8" fillId="0" borderId="0" xfId="0" applyNumberFormat="1" applyFont="1" applyFill="1" applyBorder="1"/>
    <xf numFmtId="0" fontId="0" fillId="0" borderId="0" xfId="0" applyFill="1"/>
    <xf numFmtId="0" fontId="16" fillId="2" borderId="1" xfId="0" applyFont="1" applyFill="1" applyBorder="1" applyAlignment="1">
      <alignment horizontal="center" vertical="top" wrapText="1"/>
    </xf>
    <xf numFmtId="0" fontId="4" fillId="0" borderId="4" xfId="0" applyFont="1" applyFill="1" applyBorder="1" applyAlignment="1">
      <alignment vertical="top" wrapText="1"/>
    </xf>
    <xf numFmtId="0" fontId="4" fillId="0" borderId="1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left"/>
    </xf>
    <xf numFmtId="0" fontId="4" fillId="3" borderId="1" xfId="0" applyFont="1" applyFill="1" applyBorder="1" applyAlignment="1">
      <alignment vertical="top" wrapText="1"/>
    </xf>
    <xf numFmtId="0" fontId="2" fillId="0" borderId="1" xfId="0" applyFont="1" applyFill="1" applyBorder="1" applyAlignment="1">
      <alignment vertical="top" wrapText="1"/>
    </xf>
    <xf numFmtId="0" fontId="4" fillId="5" borderId="1" xfId="0" applyFont="1" applyFill="1" applyBorder="1" applyAlignment="1">
      <alignment horizontal="center" vertical="top" wrapText="1"/>
    </xf>
    <xf numFmtId="0" fontId="5" fillId="5" borderId="1" xfId="0" applyFont="1" applyFill="1" applyBorder="1" applyAlignment="1">
      <alignment horizontal="center" vertical="top" wrapText="1"/>
    </xf>
    <xf numFmtId="0" fontId="6" fillId="5" borderId="1" xfId="0" applyFont="1" applyFill="1" applyBorder="1" applyAlignment="1">
      <alignment horizontal="center" vertical="top" wrapText="1"/>
    </xf>
    <xf numFmtId="0" fontId="6" fillId="5" borderId="2" xfId="0" applyFont="1" applyFill="1" applyBorder="1" applyAlignment="1">
      <alignment horizontal="center" vertical="top" wrapText="1"/>
    </xf>
    <xf numFmtId="0" fontId="4" fillId="5" borderId="5" xfId="0" applyFont="1" applyFill="1" applyBorder="1" applyAlignment="1">
      <alignment horizontal="center" vertical="top" wrapText="1"/>
    </xf>
    <xf numFmtId="0" fontId="5" fillId="5" borderId="5" xfId="0" applyFont="1" applyFill="1" applyBorder="1" applyAlignment="1">
      <alignment horizontal="center" vertical="top" wrapText="1"/>
    </xf>
    <xf numFmtId="0" fontId="6" fillId="5" borderId="5" xfId="0" applyFont="1" applyFill="1" applyBorder="1" applyAlignment="1">
      <alignment horizontal="center" vertical="top" wrapText="1"/>
    </xf>
    <xf numFmtId="0" fontId="6" fillId="5" borderId="6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2" fontId="11" fillId="0" borderId="0" xfId="0" applyNumberFormat="1" applyFont="1" applyFill="1" applyBorder="1" applyAlignment="1">
      <alignment horizontal="left" vertical="top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 vertical="top" wrapText="1"/>
    </xf>
    <xf numFmtId="0" fontId="1" fillId="0" borderId="0" xfId="0" applyFont="1" applyBorder="1" applyAlignment="1">
      <alignment vertical="top" wrapText="1"/>
    </xf>
    <xf numFmtId="0" fontId="19" fillId="0" borderId="0" xfId="0" applyFont="1"/>
    <xf numFmtId="0" fontId="19" fillId="0" borderId="0" xfId="0" applyFont="1" applyBorder="1" applyAlignment="1">
      <alignment vertical="top" wrapText="1"/>
    </xf>
    <xf numFmtId="0" fontId="1" fillId="0" borderId="0" xfId="0" applyFont="1" applyBorder="1" applyAlignment="1">
      <alignment horizontal="center" vertical="top" wrapText="1"/>
    </xf>
    <xf numFmtId="0" fontId="19" fillId="0" borderId="0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left"/>
    </xf>
    <xf numFmtId="0" fontId="1" fillId="0" borderId="0" xfId="0" applyFont="1" applyBorder="1" applyAlignment="1">
      <alignment horizontal="left" vertical="top" wrapText="1"/>
    </xf>
    <xf numFmtId="0" fontId="6" fillId="0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2" fontId="13" fillId="4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2" fontId="0" fillId="0" borderId="0" xfId="0" applyNumberFormat="1"/>
    <xf numFmtId="2" fontId="0" fillId="0" borderId="1" xfId="0" applyNumberFormat="1" applyFill="1" applyBorder="1" applyAlignment="1">
      <alignment horizontal="center" vertical="center"/>
    </xf>
    <xf numFmtId="0" fontId="0" fillId="0" borderId="1" xfId="0" applyBorder="1"/>
    <xf numFmtId="0" fontId="0" fillId="0" borderId="1" xfId="0" applyFill="1" applyBorder="1"/>
    <xf numFmtId="0" fontId="1" fillId="0" borderId="0" xfId="0" applyFont="1" applyAlignment="1">
      <alignment horizontal="center" wrapText="1"/>
    </xf>
    <xf numFmtId="0" fontId="11" fillId="0" borderId="0" xfId="0" applyFont="1" applyBorder="1" applyAlignment="1">
      <alignment horizontal="center"/>
    </xf>
    <xf numFmtId="0" fontId="1" fillId="0" borderId="2" xfId="0" applyFont="1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0" fillId="0" borderId="3" xfId="0" applyBorder="1" applyAlignment="1"/>
    <xf numFmtId="0" fontId="0" fillId="0" borderId="4" xfId="0" applyBorder="1" applyAlignment="1"/>
    <xf numFmtId="0" fontId="1" fillId="0" borderId="2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Border="1" applyAlignment="1">
      <alignment horizontal="left" wrapText="1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1" fillId="0" borderId="4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left" vertical="top" wrapText="1"/>
    </xf>
    <xf numFmtId="0" fontId="9" fillId="0" borderId="0" xfId="0" applyFont="1" applyAlignment="1">
      <alignment horizontal="left" wrapText="1"/>
    </xf>
    <xf numFmtId="2" fontId="11" fillId="0" borderId="0" xfId="0" applyNumberFormat="1" applyFont="1" applyBorder="1" applyAlignment="1">
      <alignment horizontal="left" vertical="top" wrapText="1"/>
    </xf>
    <xf numFmtId="0" fontId="1" fillId="0" borderId="2" xfId="0" applyFont="1" applyBorder="1" applyAlignment="1">
      <alignment horizontal="left" wrapText="1"/>
    </xf>
    <xf numFmtId="0" fontId="1" fillId="0" borderId="3" xfId="0" applyFont="1" applyBorder="1" applyAlignment="1">
      <alignment horizontal="left" wrapText="1"/>
    </xf>
    <xf numFmtId="2" fontId="11" fillId="0" borderId="0" xfId="0" applyNumberFormat="1" applyFont="1" applyFill="1" applyBorder="1" applyAlignment="1">
      <alignment horizontal="left" vertical="top" wrapText="1"/>
    </xf>
    <xf numFmtId="0" fontId="4" fillId="3" borderId="2" xfId="0" applyFont="1" applyFill="1" applyBorder="1" applyAlignment="1">
      <alignment horizontal="right" vertical="top" wrapText="1"/>
    </xf>
    <xf numFmtId="0" fontId="4" fillId="3" borderId="3" xfId="0" applyFont="1" applyFill="1" applyBorder="1" applyAlignment="1">
      <alignment horizontal="right" vertical="top" wrapText="1"/>
    </xf>
    <xf numFmtId="0" fontId="11" fillId="0" borderId="1" xfId="0" applyFont="1" applyBorder="1" applyAlignment="1">
      <alignment horizontal="right" vertical="top"/>
    </xf>
    <xf numFmtId="0" fontId="1" fillId="0" borderId="1" xfId="0" applyFont="1" applyBorder="1" applyAlignment="1">
      <alignment horizontal="center"/>
    </xf>
    <xf numFmtId="0" fontId="19" fillId="0" borderId="0" xfId="0" applyFont="1" applyBorder="1" applyAlignment="1">
      <alignment horizontal="left" vertical="top" wrapText="1"/>
    </xf>
    <xf numFmtId="0" fontId="1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wrapText="1"/>
    </xf>
    <xf numFmtId="0" fontId="22" fillId="0" borderId="1" xfId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438150</xdr:colOff>
      <xdr:row>0</xdr:row>
      <xdr:rowOff>38100</xdr:rowOff>
    </xdr:from>
    <xdr:to>
      <xdr:col>9</xdr:col>
      <xdr:colOff>228600</xdr:colOff>
      <xdr:row>4</xdr:row>
      <xdr:rowOff>0</xdr:rowOff>
    </xdr:to>
    <xdr:pic>
      <xdr:nvPicPr>
        <xdr:cNvPr id="2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771900" y="38100"/>
          <a:ext cx="248602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ruslan.pavlov@olympus.lt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V118"/>
  <sheetViews>
    <sheetView tabSelected="1" workbookViewId="0">
      <selection activeCell="O43" sqref="O43"/>
    </sheetView>
  </sheetViews>
  <sheetFormatPr defaultRowHeight="15"/>
  <cols>
    <col min="1" max="1" width="6.140625" customWidth="1"/>
    <col min="2" max="2" width="7" customWidth="1"/>
    <col min="3" max="3" width="12.140625" customWidth="1"/>
    <col min="4" max="4" width="10" customWidth="1"/>
    <col min="5" max="5" width="14.7109375" customWidth="1"/>
    <col min="6" max="6" width="10.5703125" customWidth="1"/>
    <col min="7" max="7" width="8.28515625" customWidth="1"/>
    <col min="8" max="8" width="12.85546875" customWidth="1"/>
    <col min="9" max="9" width="8.7109375" customWidth="1"/>
    <col min="10" max="10" width="10.5703125" customWidth="1"/>
    <col min="11" max="11" width="10.85546875" customWidth="1"/>
    <col min="12" max="12" width="11.140625" customWidth="1"/>
    <col min="13" max="13" width="10.140625" customWidth="1"/>
    <col min="14" max="14" width="10.5703125" customWidth="1"/>
    <col min="15" max="15" width="11.28515625" customWidth="1"/>
    <col min="16" max="16" width="21" customWidth="1"/>
    <col min="18" max="18" width="9.140625" customWidth="1"/>
  </cols>
  <sheetData>
    <row r="2" spans="1:20" ht="15" customHeight="1">
      <c r="B2" s="10"/>
      <c r="C2" s="9"/>
      <c r="D2" s="1"/>
      <c r="E2" s="1"/>
      <c r="F2" s="1"/>
      <c r="G2" s="1"/>
      <c r="H2" s="2"/>
      <c r="I2" s="1"/>
      <c r="J2" s="92" t="s">
        <v>96</v>
      </c>
      <c r="K2" s="92"/>
      <c r="L2" s="92"/>
      <c r="M2" s="92"/>
      <c r="N2" s="92"/>
      <c r="O2" s="92"/>
      <c r="P2" s="17"/>
      <c r="Q2" s="17"/>
      <c r="R2" s="17"/>
    </row>
    <row r="3" spans="1:20" ht="16.5" customHeight="1">
      <c r="B3" s="10"/>
      <c r="C3" s="9"/>
      <c r="D3" s="1"/>
      <c r="E3" s="1"/>
      <c r="F3" s="1"/>
      <c r="G3" s="1"/>
      <c r="H3" s="2"/>
      <c r="I3" s="1"/>
      <c r="J3" s="92" t="s">
        <v>100</v>
      </c>
      <c r="K3" s="92"/>
      <c r="L3" s="92"/>
      <c r="M3" s="92"/>
      <c r="N3" s="92"/>
      <c r="O3" s="92"/>
      <c r="P3" s="19"/>
      <c r="Q3" s="19"/>
      <c r="R3" s="19"/>
    </row>
    <row r="4" spans="1:20" ht="15" customHeight="1">
      <c r="B4" s="10"/>
      <c r="C4" s="9"/>
      <c r="D4" s="1"/>
      <c r="E4" s="1"/>
      <c r="F4" s="1"/>
      <c r="G4" s="1"/>
      <c r="H4" s="2"/>
      <c r="I4" s="1"/>
      <c r="J4" s="93" t="s">
        <v>97</v>
      </c>
      <c r="K4" s="93"/>
      <c r="L4" s="93"/>
      <c r="M4" s="93"/>
      <c r="N4" s="93"/>
      <c r="O4" s="93"/>
      <c r="P4" s="5"/>
      <c r="Q4" s="5"/>
      <c r="R4" s="5"/>
    </row>
    <row r="5" spans="1:20" ht="15" customHeight="1">
      <c r="B5" s="10"/>
      <c r="C5" s="9"/>
      <c r="D5" s="1"/>
      <c r="E5" s="1"/>
      <c r="F5" s="1"/>
      <c r="G5" s="1"/>
      <c r="H5" s="2"/>
      <c r="I5" s="1"/>
      <c r="J5" s="1" t="s">
        <v>98</v>
      </c>
      <c r="K5" s="2"/>
      <c r="L5" s="2"/>
      <c r="M5" s="2"/>
      <c r="N5" s="2"/>
      <c r="O5" s="5"/>
      <c r="P5" s="5"/>
      <c r="Q5" s="5"/>
      <c r="R5" s="5"/>
    </row>
    <row r="6" spans="1:20" ht="15" customHeight="1">
      <c r="B6" s="36"/>
      <c r="C6" s="34" t="s">
        <v>129</v>
      </c>
      <c r="D6" s="1"/>
      <c r="E6" s="1"/>
      <c r="F6" s="1"/>
      <c r="G6" s="1"/>
      <c r="H6" s="2"/>
      <c r="I6" s="1"/>
      <c r="J6" s="1"/>
      <c r="K6" s="2"/>
      <c r="L6" s="2"/>
      <c r="M6" s="2"/>
      <c r="N6" s="2"/>
      <c r="O6" s="35"/>
      <c r="P6" s="35"/>
      <c r="Q6" s="35"/>
      <c r="R6" s="35"/>
    </row>
    <row r="7" spans="1:20" ht="15" customHeight="1">
      <c r="B7" s="36"/>
      <c r="C7" s="64" t="s">
        <v>130</v>
      </c>
      <c r="D7" s="64"/>
      <c r="E7" s="64"/>
      <c r="F7" s="64"/>
      <c r="G7" s="64"/>
      <c r="H7" s="64"/>
      <c r="I7" s="64"/>
      <c r="J7" s="64"/>
      <c r="K7" s="2"/>
      <c r="L7" s="2"/>
      <c r="M7" s="2"/>
      <c r="N7" s="2"/>
      <c r="O7" s="35"/>
      <c r="P7" s="35"/>
      <c r="Q7" s="35"/>
      <c r="R7" s="35"/>
    </row>
    <row r="8" spans="1:20" ht="15" customHeight="1">
      <c r="B8" s="11"/>
      <c r="C8" s="64" t="s">
        <v>131</v>
      </c>
      <c r="D8" s="64"/>
      <c r="E8" s="64"/>
      <c r="F8" s="64"/>
      <c r="G8" s="64"/>
      <c r="H8" s="64"/>
      <c r="I8" s="64"/>
      <c r="J8" s="64"/>
      <c r="K8" s="2"/>
      <c r="L8" s="2"/>
      <c r="M8" s="2"/>
      <c r="N8" s="2"/>
      <c r="O8" s="6"/>
      <c r="P8" s="6"/>
      <c r="Q8" s="6"/>
      <c r="R8" s="6"/>
    </row>
    <row r="9" spans="1:20" ht="15" customHeight="1">
      <c r="B9" s="18"/>
      <c r="C9" s="64" t="s">
        <v>132</v>
      </c>
      <c r="D9" s="64"/>
      <c r="E9" s="64"/>
      <c r="F9" s="64"/>
      <c r="G9" s="64"/>
      <c r="H9" s="64"/>
      <c r="I9" s="64"/>
      <c r="J9" s="64"/>
      <c r="K9" s="18"/>
      <c r="L9" s="18"/>
      <c r="M9" s="18"/>
      <c r="N9" s="18"/>
      <c r="O9" s="18"/>
      <c r="P9" s="18"/>
      <c r="Q9" s="18"/>
      <c r="R9" s="18"/>
    </row>
    <row r="10" spans="1:20" ht="15" customHeight="1">
      <c r="B10" s="18"/>
      <c r="C10" s="64" t="s">
        <v>133</v>
      </c>
      <c r="D10" s="18"/>
      <c r="E10" s="18"/>
      <c r="F10" s="18"/>
      <c r="G10" s="18"/>
      <c r="H10" s="36"/>
      <c r="I10" s="36"/>
      <c r="J10" s="18"/>
      <c r="K10" s="18"/>
      <c r="L10" s="18"/>
      <c r="M10" s="18"/>
      <c r="N10" s="18"/>
      <c r="O10" s="18"/>
      <c r="P10" s="18"/>
      <c r="Q10" s="18"/>
      <c r="R10" s="18"/>
    </row>
    <row r="11" spans="1:20" ht="15" customHeight="1">
      <c r="B11" s="10"/>
      <c r="C11" s="9"/>
      <c r="D11" s="1"/>
      <c r="E11" s="1"/>
      <c r="F11" s="1"/>
      <c r="G11" s="1"/>
      <c r="H11" s="2"/>
      <c r="I11" s="1"/>
      <c r="J11" s="1"/>
      <c r="K11" s="2"/>
      <c r="L11" s="2"/>
      <c r="M11" s="2"/>
      <c r="N11" s="2"/>
      <c r="O11" s="5"/>
      <c r="P11" s="5"/>
      <c r="Q11" s="5"/>
      <c r="R11" s="5"/>
    </row>
    <row r="12" spans="1:20" ht="15" customHeight="1">
      <c r="C12" s="88" t="s">
        <v>5</v>
      </c>
      <c r="D12" s="88"/>
      <c r="E12" s="88"/>
      <c r="F12" s="88"/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8"/>
      <c r="R12" s="88"/>
    </row>
    <row r="13" spans="1:20" ht="15" customHeight="1">
      <c r="B13" s="10"/>
      <c r="C13" s="9"/>
      <c r="D13" s="1"/>
      <c r="E13" s="1"/>
      <c r="F13" s="1"/>
      <c r="G13" s="1"/>
      <c r="H13" s="2"/>
      <c r="I13" s="1"/>
      <c r="J13" s="1"/>
      <c r="K13" s="2"/>
      <c r="L13" s="2"/>
      <c r="M13" s="2"/>
      <c r="N13" s="2"/>
      <c r="O13" s="5"/>
      <c r="P13" s="5"/>
      <c r="Q13" s="5"/>
      <c r="R13" s="5"/>
    </row>
    <row r="14" spans="1:20" ht="15" customHeight="1">
      <c r="B14" s="10"/>
      <c r="C14" s="9"/>
      <c r="D14" s="1"/>
      <c r="E14" s="1"/>
      <c r="F14" s="1"/>
      <c r="G14" s="1"/>
      <c r="H14" s="2"/>
      <c r="I14" s="1"/>
      <c r="J14" s="1"/>
      <c r="K14" s="2"/>
      <c r="L14" s="2"/>
      <c r="M14" s="2"/>
      <c r="N14" s="2"/>
      <c r="O14" s="5"/>
      <c r="P14" s="5"/>
      <c r="Q14" s="5"/>
      <c r="R14" s="5"/>
    </row>
    <row r="15" spans="1:20" ht="15" customHeight="1">
      <c r="A15" s="94" t="s">
        <v>4</v>
      </c>
      <c r="B15" s="94"/>
      <c r="C15" s="94"/>
      <c r="D15" s="94"/>
      <c r="E15" s="94"/>
      <c r="F15" s="94"/>
      <c r="G15" s="94"/>
      <c r="H15" s="94"/>
      <c r="I15" s="94"/>
      <c r="J15" s="94"/>
      <c r="K15" s="94"/>
      <c r="L15" s="94"/>
      <c r="M15" s="94"/>
      <c r="N15" s="94"/>
      <c r="O15" s="94"/>
      <c r="P15" s="94"/>
      <c r="Q15" s="8"/>
      <c r="R15" s="8"/>
      <c r="S15" s="8"/>
      <c r="T15" s="8"/>
    </row>
    <row r="16" spans="1:20" ht="31.5" customHeight="1">
      <c r="A16" s="95" t="s">
        <v>99</v>
      </c>
      <c r="B16" s="95"/>
      <c r="C16" s="95"/>
      <c r="D16" s="95"/>
      <c r="E16" s="95"/>
      <c r="F16" s="95"/>
      <c r="G16" s="95"/>
      <c r="H16" s="95"/>
      <c r="I16" s="95"/>
      <c r="J16" s="95"/>
      <c r="K16" s="95"/>
      <c r="L16" s="95"/>
      <c r="M16" s="95"/>
      <c r="N16" s="95"/>
      <c r="O16" s="95"/>
      <c r="P16" s="95"/>
      <c r="Q16" s="8"/>
      <c r="R16" s="8"/>
      <c r="S16" s="7"/>
      <c r="T16" s="7"/>
    </row>
    <row r="17" spans="2:18" ht="15" customHeight="1">
      <c r="B17" s="10"/>
      <c r="C17" s="9"/>
      <c r="D17" s="1"/>
      <c r="E17" s="1"/>
      <c r="F17" s="1"/>
      <c r="G17" s="17"/>
      <c r="H17" s="90" t="s">
        <v>134</v>
      </c>
      <c r="I17" s="90"/>
      <c r="J17" s="90"/>
      <c r="K17" s="17" t="s">
        <v>135</v>
      </c>
      <c r="L17" s="16"/>
      <c r="M17" s="16"/>
      <c r="N17" s="16"/>
      <c r="O17" s="5"/>
      <c r="P17" s="5"/>
      <c r="Q17" s="5"/>
      <c r="R17" s="5"/>
    </row>
    <row r="18" spans="2:18" ht="15" customHeight="1">
      <c r="B18" s="10"/>
      <c r="C18" s="9"/>
      <c r="D18" s="1"/>
      <c r="E18" s="1"/>
      <c r="F18" s="1"/>
      <c r="G18" s="1"/>
      <c r="H18" s="90"/>
      <c r="I18" s="90"/>
      <c r="J18" s="90"/>
      <c r="K18" s="9"/>
      <c r="L18" s="16"/>
      <c r="M18" s="16"/>
      <c r="N18" s="16"/>
      <c r="O18" s="5"/>
      <c r="P18" s="5"/>
      <c r="Q18" s="5"/>
      <c r="R18" s="5"/>
    </row>
    <row r="19" spans="2:18" ht="15" customHeight="1">
      <c r="B19" s="10"/>
      <c r="C19" s="9"/>
      <c r="D19" s="1"/>
      <c r="E19" s="1"/>
      <c r="F19" s="1"/>
      <c r="G19" s="17"/>
      <c r="H19" s="90" t="s">
        <v>136</v>
      </c>
      <c r="I19" s="90"/>
      <c r="J19" s="90"/>
      <c r="K19" s="37"/>
      <c r="L19" s="16"/>
      <c r="M19" s="16"/>
      <c r="N19" s="16"/>
      <c r="O19" s="5"/>
      <c r="P19" s="5"/>
      <c r="Q19" s="5"/>
      <c r="R19" s="5"/>
    </row>
    <row r="20" spans="2:18" ht="15" customHeight="1">
      <c r="B20" s="10"/>
      <c r="C20" s="9"/>
      <c r="D20" s="1"/>
      <c r="E20" s="1"/>
      <c r="F20" s="1"/>
      <c r="G20" s="90"/>
      <c r="H20" s="90"/>
      <c r="I20" s="90"/>
      <c r="J20" s="90"/>
      <c r="K20" s="90"/>
      <c r="L20" s="16"/>
      <c r="M20" s="16"/>
      <c r="N20" s="16"/>
      <c r="O20" s="5"/>
      <c r="P20" s="5"/>
      <c r="Q20" s="5"/>
      <c r="R20" s="5"/>
    </row>
    <row r="21" spans="2:18" ht="15" customHeight="1">
      <c r="B21" s="10"/>
      <c r="C21" s="9"/>
      <c r="D21" s="1"/>
      <c r="E21" s="1"/>
      <c r="F21" s="1"/>
      <c r="G21" s="1"/>
      <c r="H21" s="2"/>
      <c r="I21" s="5"/>
      <c r="J21" s="9"/>
      <c r="K21" s="9"/>
      <c r="L21" s="16"/>
      <c r="M21" s="16"/>
      <c r="N21" s="16"/>
      <c r="O21" s="5"/>
      <c r="P21" s="5"/>
      <c r="Q21" s="5"/>
      <c r="R21" s="5"/>
    </row>
    <row r="22" spans="2:18" ht="33" customHeight="1">
      <c r="B22" s="10"/>
      <c r="C22" s="89" t="s">
        <v>6</v>
      </c>
      <c r="D22" s="89"/>
      <c r="E22" s="89"/>
      <c r="F22" s="89"/>
      <c r="G22" s="89"/>
      <c r="H22" s="89"/>
      <c r="I22" s="89"/>
      <c r="J22" s="111" t="s">
        <v>137</v>
      </c>
      <c r="K22" s="111"/>
      <c r="L22" s="111"/>
      <c r="M22" s="111"/>
      <c r="N22" s="111"/>
      <c r="O22" s="111"/>
      <c r="P22" s="15"/>
      <c r="Q22" s="15"/>
      <c r="R22" s="5"/>
    </row>
    <row r="23" spans="2:18" ht="29.25" customHeight="1">
      <c r="B23" s="10"/>
      <c r="C23" s="89" t="s">
        <v>7</v>
      </c>
      <c r="D23" s="89"/>
      <c r="E23" s="89"/>
      <c r="F23" s="89"/>
      <c r="G23" s="89"/>
      <c r="H23" s="89"/>
      <c r="I23" s="89"/>
      <c r="J23" s="111" t="s">
        <v>138</v>
      </c>
      <c r="K23" s="111"/>
      <c r="L23" s="111"/>
      <c r="M23" s="111"/>
      <c r="N23" s="111"/>
      <c r="O23" s="111"/>
      <c r="P23" s="15"/>
      <c r="Q23" s="15"/>
      <c r="R23" s="5"/>
    </row>
    <row r="24" spans="2:18" ht="15" customHeight="1">
      <c r="B24" s="10"/>
      <c r="C24" s="91" t="s">
        <v>8</v>
      </c>
      <c r="D24" s="91"/>
      <c r="E24" s="91"/>
      <c r="F24" s="91"/>
      <c r="G24" s="91"/>
      <c r="H24" s="91"/>
      <c r="I24" s="91"/>
      <c r="J24" s="108" t="s">
        <v>139</v>
      </c>
      <c r="K24" s="108"/>
      <c r="L24" s="108"/>
      <c r="M24" s="108"/>
      <c r="N24" s="108"/>
      <c r="O24" s="108"/>
      <c r="P24" s="15"/>
      <c r="Q24" s="15"/>
      <c r="R24" s="5"/>
    </row>
    <row r="25" spans="2:18" ht="15" customHeight="1">
      <c r="B25" s="10"/>
      <c r="C25" s="91" t="s">
        <v>9</v>
      </c>
      <c r="D25" s="91"/>
      <c r="E25" s="91"/>
      <c r="F25" s="91"/>
      <c r="G25" s="91"/>
      <c r="H25" s="91"/>
      <c r="I25" s="91"/>
      <c r="J25" s="108" t="s">
        <v>140</v>
      </c>
      <c r="K25" s="108"/>
      <c r="L25" s="108"/>
      <c r="M25" s="108"/>
      <c r="N25" s="108"/>
      <c r="O25" s="108"/>
      <c r="P25" s="15"/>
      <c r="Q25" s="15"/>
      <c r="R25" s="5"/>
    </row>
    <row r="26" spans="2:18" ht="15" customHeight="1">
      <c r="B26" s="10"/>
      <c r="C26" s="91" t="s">
        <v>10</v>
      </c>
      <c r="D26" s="91"/>
      <c r="E26" s="91"/>
      <c r="F26" s="91"/>
      <c r="G26" s="91"/>
      <c r="H26" s="91"/>
      <c r="I26" s="91"/>
      <c r="J26" s="108" t="s">
        <v>141</v>
      </c>
      <c r="K26" s="108"/>
      <c r="L26" s="108"/>
      <c r="M26" s="108"/>
      <c r="N26" s="108"/>
      <c r="O26" s="108"/>
      <c r="P26" s="15"/>
      <c r="Q26" s="15"/>
      <c r="R26" s="5"/>
    </row>
    <row r="27" spans="2:18" ht="15" customHeight="1">
      <c r="B27" s="10"/>
      <c r="C27" s="91" t="s">
        <v>11</v>
      </c>
      <c r="D27" s="91"/>
      <c r="E27" s="91"/>
      <c r="F27" s="91"/>
      <c r="G27" s="91"/>
      <c r="H27" s="91"/>
      <c r="I27" s="91"/>
      <c r="J27" s="112" t="s">
        <v>142</v>
      </c>
      <c r="K27" s="108"/>
      <c r="L27" s="108"/>
      <c r="M27" s="108"/>
      <c r="N27" s="108"/>
      <c r="O27" s="108"/>
      <c r="P27" s="15"/>
      <c r="Q27" s="15"/>
      <c r="R27" s="5"/>
    </row>
    <row r="28" spans="2:18" ht="15" customHeight="1">
      <c r="B28" s="10"/>
      <c r="C28" s="91" t="s">
        <v>12</v>
      </c>
      <c r="D28" s="91"/>
      <c r="E28" s="91"/>
      <c r="F28" s="91"/>
      <c r="G28" s="91"/>
      <c r="H28" s="91"/>
      <c r="I28" s="91"/>
      <c r="J28" s="108" t="s">
        <v>143</v>
      </c>
      <c r="K28" s="108"/>
      <c r="L28" s="108"/>
      <c r="M28" s="108"/>
      <c r="N28" s="108"/>
      <c r="O28" s="108"/>
      <c r="P28" s="15"/>
      <c r="Q28" s="15"/>
      <c r="R28" s="5"/>
    </row>
    <row r="29" spans="2:18" ht="31.5" customHeight="1">
      <c r="B29" s="10"/>
      <c r="C29" s="85" t="s">
        <v>13</v>
      </c>
      <c r="D29" s="86"/>
      <c r="E29" s="86"/>
      <c r="F29" s="86"/>
      <c r="G29" s="86"/>
      <c r="H29" s="86"/>
      <c r="I29" s="87"/>
      <c r="J29" s="111" t="s">
        <v>144</v>
      </c>
      <c r="K29" s="111"/>
      <c r="L29" s="111"/>
      <c r="M29" s="111"/>
      <c r="N29" s="111"/>
      <c r="O29" s="111"/>
      <c r="P29" s="15"/>
      <c r="Q29" s="15"/>
      <c r="R29" s="5"/>
    </row>
    <row r="30" spans="2:18" ht="15" customHeight="1">
      <c r="B30" s="10"/>
      <c r="C30" s="102" t="s">
        <v>14</v>
      </c>
      <c r="D30" s="103"/>
      <c r="E30" s="103"/>
      <c r="F30" s="103"/>
      <c r="G30" s="103"/>
      <c r="H30" s="103"/>
      <c r="I30" s="103"/>
      <c r="J30" s="111" t="s">
        <v>145</v>
      </c>
      <c r="K30" s="111"/>
      <c r="L30" s="111"/>
      <c r="M30" s="111"/>
      <c r="N30" s="111"/>
      <c r="O30" s="111"/>
      <c r="P30" s="15"/>
      <c r="Q30" s="15"/>
      <c r="R30" s="5"/>
    </row>
    <row r="31" spans="2:18" ht="17.25" customHeight="1">
      <c r="B31" s="10"/>
      <c r="C31" s="102" t="s">
        <v>15</v>
      </c>
      <c r="D31" s="103"/>
      <c r="E31" s="103"/>
      <c r="F31" s="103"/>
      <c r="G31" s="103"/>
      <c r="H31" s="103"/>
      <c r="I31" s="103"/>
      <c r="J31" s="108" t="s">
        <v>146</v>
      </c>
      <c r="K31" s="108"/>
      <c r="L31" s="108"/>
      <c r="M31" s="108"/>
      <c r="N31" s="108"/>
      <c r="O31" s="108"/>
      <c r="P31" s="15"/>
      <c r="Q31" s="15"/>
      <c r="R31" s="5"/>
    </row>
    <row r="32" spans="2:18" ht="15" customHeight="1">
      <c r="B32" s="10"/>
      <c r="C32" s="9"/>
      <c r="D32" s="1"/>
      <c r="E32" s="1"/>
      <c r="F32" s="1"/>
      <c r="G32" s="1"/>
      <c r="H32" s="2"/>
      <c r="I32" s="5"/>
      <c r="J32" s="9"/>
      <c r="K32" s="9"/>
      <c r="L32" s="16"/>
      <c r="M32" s="16"/>
      <c r="N32" s="16"/>
      <c r="O32" s="5"/>
      <c r="P32" s="5"/>
      <c r="Q32" s="5"/>
      <c r="R32" s="5"/>
    </row>
    <row r="33" spans="1:22" ht="15" customHeight="1">
      <c r="B33" s="10"/>
      <c r="C33" s="9"/>
      <c r="D33" s="1"/>
      <c r="E33" s="1"/>
      <c r="F33" s="1"/>
      <c r="G33" s="1"/>
      <c r="H33" s="2"/>
      <c r="I33" s="5"/>
      <c r="J33" s="9"/>
      <c r="K33" s="9"/>
      <c r="L33" s="16"/>
      <c r="M33" s="16"/>
      <c r="N33" s="16"/>
      <c r="O33" s="5"/>
      <c r="P33" s="5"/>
      <c r="Q33" s="5"/>
      <c r="R33" s="5"/>
    </row>
    <row r="34" spans="1:22" ht="15" customHeight="1">
      <c r="B34" s="36"/>
      <c r="C34" s="34"/>
      <c r="D34" s="1"/>
      <c r="E34" s="1"/>
      <c r="F34" s="1"/>
      <c r="G34" s="1"/>
      <c r="H34" s="2"/>
      <c r="I34" s="35"/>
      <c r="J34" s="34"/>
      <c r="K34" s="34"/>
      <c r="L34" s="34"/>
      <c r="M34" s="34"/>
      <c r="N34" s="34"/>
      <c r="O34" s="35"/>
      <c r="P34" s="35"/>
      <c r="Q34" s="35"/>
      <c r="R34" s="35"/>
    </row>
    <row r="35" spans="1:22" ht="15" customHeight="1">
      <c r="B35" s="36"/>
      <c r="C35" s="34"/>
      <c r="D35" s="1"/>
      <c r="E35" s="1"/>
      <c r="F35" s="1"/>
      <c r="G35" s="1"/>
      <c r="H35" s="2"/>
      <c r="I35" s="35"/>
      <c r="J35" s="34"/>
      <c r="K35" s="34"/>
      <c r="L35" s="34"/>
      <c r="M35" s="34"/>
      <c r="N35" s="34"/>
      <c r="O35" s="35"/>
      <c r="P35" s="35"/>
      <c r="Q35" s="35"/>
      <c r="R35" s="35"/>
    </row>
    <row r="36" spans="1:22" ht="15" customHeight="1">
      <c r="B36" s="36"/>
      <c r="C36" s="34"/>
      <c r="D36" s="1"/>
      <c r="E36" s="1"/>
      <c r="F36" s="1"/>
      <c r="G36" s="1"/>
      <c r="H36" s="2"/>
      <c r="I36" s="35"/>
      <c r="J36" s="34"/>
      <c r="K36" s="34"/>
      <c r="L36" s="34"/>
      <c r="M36" s="34"/>
      <c r="N36" s="34"/>
      <c r="O36" s="35"/>
      <c r="P36" s="35"/>
      <c r="Q36" s="35"/>
      <c r="R36" s="35"/>
    </row>
    <row r="37" spans="1:22" ht="15" customHeight="1">
      <c r="B37" s="36"/>
      <c r="C37" s="34"/>
      <c r="D37" s="1"/>
      <c r="E37" s="1"/>
      <c r="F37" s="1"/>
      <c r="G37" s="1"/>
      <c r="H37" s="2"/>
      <c r="I37" s="35"/>
      <c r="J37" s="34"/>
      <c r="K37" s="34"/>
      <c r="L37" s="34"/>
      <c r="M37" s="34"/>
      <c r="N37" s="34"/>
      <c r="O37" s="35"/>
      <c r="P37" s="35"/>
      <c r="Q37" s="35"/>
      <c r="R37" s="35"/>
    </row>
    <row r="38" spans="1:22" ht="15" customHeight="1">
      <c r="B38" s="10"/>
      <c r="C38" s="9"/>
      <c r="D38" s="1"/>
      <c r="E38" s="1"/>
      <c r="F38" s="1"/>
      <c r="G38" s="1"/>
      <c r="H38" s="2"/>
      <c r="I38" s="5"/>
      <c r="J38" s="9"/>
      <c r="K38" s="9"/>
      <c r="L38" s="16"/>
      <c r="M38" s="16"/>
      <c r="N38" s="16"/>
      <c r="O38" s="5"/>
      <c r="P38" s="5"/>
      <c r="Q38" s="5"/>
      <c r="R38" s="5"/>
    </row>
    <row r="39" spans="1:22" ht="33" customHeight="1">
      <c r="A39" s="76" t="s">
        <v>128</v>
      </c>
      <c r="B39" s="76"/>
      <c r="C39" s="76"/>
      <c r="D39" s="76"/>
      <c r="E39" s="76"/>
      <c r="F39" s="76"/>
      <c r="G39" s="76"/>
      <c r="H39" s="76"/>
      <c r="I39" s="76"/>
      <c r="J39" s="76"/>
      <c r="K39" s="76"/>
      <c r="L39" s="76"/>
      <c r="M39" s="76"/>
      <c r="N39" s="76"/>
      <c r="O39" s="76"/>
      <c r="P39" s="76"/>
      <c r="Q39" s="19"/>
      <c r="R39" s="19"/>
      <c r="S39" s="19"/>
      <c r="T39" s="19"/>
      <c r="U39" s="19"/>
      <c r="V39" s="19"/>
    </row>
    <row r="40" spans="1:22" ht="15" customHeight="1">
      <c r="B40" s="10"/>
      <c r="C40" s="9"/>
      <c r="D40" s="1"/>
      <c r="E40" s="1"/>
      <c r="F40" s="1"/>
      <c r="G40" s="1"/>
      <c r="H40" s="2"/>
      <c r="I40" s="1"/>
      <c r="J40" s="1"/>
      <c r="K40" s="1"/>
      <c r="L40" s="1"/>
      <c r="M40" s="1"/>
      <c r="N40" s="1"/>
      <c r="O40" s="90"/>
      <c r="P40" s="90"/>
      <c r="Q40" s="90"/>
      <c r="R40" s="90"/>
    </row>
    <row r="41" spans="1:22">
      <c r="A41" s="77" t="s">
        <v>35</v>
      </c>
      <c r="B41" s="77"/>
      <c r="C41" s="77"/>
      <c r="D41" s="77"/>
      <c r="E41" s="77"/>
      <c r="F41" s="77"/>
      <c r="G41" s="77"/>
      <c r="H41" s="77"/>
      <c r="I41" s="77"/>
      <c r="J41" s="77"/>
      <c r="K41" s="77"/>
      <c r="L41" s="77"/>
      <c r="M41" s="77"/>
      <c r="N41" s="77"/>
      <c r="O41" s="77"/>
      <c r="P41" s="77"/>
    </row>
    <row r="42" spans="1:22">
      <c r="A42" s="21"/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</row>
    <row r="43" spans="1:22" ht="144">
      <c r="A43" s="40" t="s">
        <v>95</v>
      </c>
      <c r="B43" s="40" t="s">
        <v>0</v>
      </c>
      <c r="C43" s="41" t="s">
        <v>102</v>
      </c>
      <c r="D43" s="41" t="s">
        <v>101</v>
      </c>
      <c r="E43" s="41" t="s">
        <v>120</v>
      </c>
      <c r="F43" s="41" t="s">
        <v>34</v>
      </c>
      <c r="G43" s="41" t="s">
        <v>108</v>
      </c>
      <c r="H43" s="41" t="s">
        <v>33</v>
      </c>
      <c r="I43" s="42" t="s">
        <v>119</v>
      </c>
      <c r="J43" s="42" t="s">
        <v>103</v>
      </c>
      <c r="K43" s="43" t="s">
        <v>104</v>
      </c>
      <c r="L43" s="42" t="s">
        <v>118</v>
      </c>
      <c r="M43" s="42" t="s">
        <v>107</v>
      </c>
      <c r="N43" s="42" t="s">
        <v>105</v>
      </c>
      <c r="O43" s="42" t="s">
        <v>106</v>
      </c>
      <c r="P43" s="42" t="s">
        <v>73</v>
      </c>
    </row>
    <row r="44" spans="1:22">
      <c r="A44" s="44">
        <v>1</v>
      </c>
      <c r="B44" s="44">
        <v>2</v>
      </c>
      <c r="C44" s="45">
        <v>3</v>
      </c>
      <c r="D44" s="45">
        <v>4</v>
      </c>
      <c r="E44" s="45">
        <v>5</v>
      </c>
      <c r="F44" s="45">
        <v>6</v>
      </c>
      <c r="G44" s="45">
        <v>7</v>
      </c>
      <c r="H44" s="45">
        <v>8</v>
      </c>
      <c r="I44" s="46">
        <v>9</v>
      </c>
      <c r="J44" s="46">
        <v>10</v>
      </c>
      <c r="K44" s="46">
        <v>11</v>
      </c>
      <c r="L44" s="47">
        <v>12</v>
      </c>
      <c r="M44" s="47">
        <v>13</v>
      </c>
      <c r="N44" s="47">
        <v>14</v>
      </c>
      <c r="O44" s="47">
        <v>15</v>
      </c>
      <c r="P44" s="47">
        <v>16</v>
      </c>
    </row>
    <row r="45" spans="1:22">
      <c r="A45" s="105" t="s">
        <v>76</v>
      </c>
      <c r="B45" s="106"/>
      <c r="C45" s="106"/>
      <c r="D45" s="106"/>
      <c r="E45" s="106"/>
      <c r="F45" s="106"/>
      <c r="G45" s="106"/>
      <c r="H45" s="106"/>
      <c r="I45" s="106"/>
      <c r="J45" s="106"/>
      <c r="K45" s="106"/>
      <c r="L45" s="106"/>
      <c r="M45" s="106"/>
      <c r="N45" s="106"/>
      <c r="O45" s="38"/>
      <c r="P45" s="31"/>
    </row>
    <row r="46" spans="1:22" ht="67.5" customHeight="1">
      <c r="A46" s="33">
        <v>14</v>
      </c>
      <c r="B46" s="20" t="s">
        <v>74</v>
      </c>
      <c r="C46" s="24" t="s">
        <v>36</v>
      </c>
      <c r="D46" s="23" t="s">
        <v>37</v>
      </c>
      <c r="E46" s="23">
        <v>12053125</v>
      </c>
      <c r="F46" s="22" t="s">
        <v>59</v>
      </c>
      <c r="G46" s="22">
        <v>2017</v>
      </c>
      <c r="H46" s="22" t="s">
        <v>2</v>
      </c>
      <c r="I46" s="67">
        <v>1</v>
      </c>
      <c r="J46" s="71">
        <v>79</v>
      </c>
      <c r="K46" s="71">
        <f>I46*J46</f>
        <v>79</v>
      </c>
      <c r="L46" s="68">
        <v>15</v>
      </c>
      <c r="M46" s="66">
        <v>59</v>
      </c>
      <c r="N46" s="66">
        <f>L46*M46</f>
        <v>885</v>
      </c>
      <c r="O46" s="70">
        <f>K46+N46</f>
        <v>964</v>
      </c>
      <c r="P46" s="39" t="s">
        <v>117</v>
      </c>
    </row>
    <row r="47" spans="1:22" ht="63.75" customHeight="1">
      <c r="A47" s="32"/>
      <c r="B47" s="20" t="s">
        <v>77</v>
      </c>
      <c r="C47" s="24" t="s">
        <v>38</v>
      </c>
      <c r="D47" s="23"/>
      <c r="E47" s="23">
        <v>12053049</v>
      </c>
      <c r="F47" s="22" t="s">
        <v>39</v>
      </c>
      <c r="G47" s="22">
        <v>2015</v>
      </c>
      <c r="H47" s="22" t="s">
        <v>1</v>
      </c>
      <c r="I47" s="67">
        <v>1</v>
      </c>
      <c r="J47" s="71">
        <v>135</v>
      </c>
      <c r="K47" s="71">
        <f t="shared" ref="K47:K64" si="0">I47*J47</f>
        <v>135</v>
      </c>
      <c r="L47" s="68">
        <v>15</v>
      </c>
      <c r="M47" s="66">
        <v>59</v>
      </c>
      <c r="N47" s="66">
        <f t="shared" ref="N47:N64" si="1">L47*M47</f>
        <v>885</v>
      </c>
      <c r="O47" s="70">
        <f t="shared" ref="O47:O63" si="2">K47+N47</f>
        <v>1020</v>
      </c>
      <c r="P47" s="39" t="s">
        <v>114</v>
      </c>
    </row>
    <row r="48" spans="1:22" ht="52.5" customHeight="1">
      <c r="A48" s="32"/>
      <c r="B48" s="20" t="s">
        <v>78</v>
      </c>
      <c r="C48" s="3" t="s">
        <v>40</v>
      </c>
      <c r="D48" s="23" t="s">
        <v>41</v>
      </c>
      <c r="E48" s="23" t="s">
        <v>42</v>
      </c>
      <c r="F48" s="22" t="s">
        <v>59</v>
      </c>
      <c r="G48" s="22">
        <v>2015</v>
      </c>
      <c r="H48" s="22" t="s">
        <v>1</v>
      </c>
      <c r="I48" s="67">
        <v>1</v>
      </c>
      <c r="J48" s="71">
        <v>29</v>
      </c>
      <c r="K48" s="71">
        <f t="shared" si="0"/>
        <v>29</v>
      </c>
      <c r="L48" s="68">
        <v>15</v>
      </c>
      <c r="M48" s="66">
        <v>59</v>
      </c>
      <c r="N48" s="66">
        <f t="shared" si="1"/>
        <v>885</v>
      </c>
      <c r="O48" s="70">
        <f t="shared" si="2"/>
        <v>914</v>
      </c>
      <c r="P48" s="39" t="s">
        <v>117</v>
      </c>
    </row>
    <row r="49" spans="1:16" ht="54" customHeight="1">
      <c r="A49" s="32"/>
      <c r="B49" s="20" t="s">
        <v>79</v>
      </c>
      <c r="C49" s="24" t="s">
        <v>43</v>
      </c>
      <c r="D49" s="23" t="s">
        <v>44</v>
      </c>
      <c r="E49" s="23" t="s">
        <v>45</v>
      </c>
      <c r="F49" s="22" t="s">
        <v>59</v>
      </c>
      <c r="G49" s="22">
        <v>2013</v>
      </c>
      <c r="H49" s="22" t="s">
        <v>1</v>
      </c>
      <c r="I49" s="67">
        <v>1</v>
      </c>
      <c r="J49" s="71">
        <v>79</v>
      </c>
      <c r="K49" s="71">
        <f t="shared" si="0"/>
        <v>79</v>
      </c>
      <c r="L49" s="68">
        <v>15</v>
      </c>
      <c r="M49" s="66">
        <v>59</v>
      </c>
      <c r="N49" s="66">
        <f t="shared" si="1"/>
        <v>885</v>
      </c>
      <c r="O49" s="70">
        <f t="shared" si="2"/>
        <v>964</v>
      </c>
      <c r="P49" s="39" t="s">
        <v>117</v>
      </c>
    </row>
    <row r="50" spans="1:16" ht="61.5" customHeight="1">
      <c r="A50" s="32"/>
      <c r="B50" s="20" t="s">
        <v>80</v>
      </c>
      <c r="C50" s="24" t="s">
        <v>46</v>
      </c>
      <c r="D50" s="23" t="s">
        <v>47</v>
      </c>
      <c r="E50" s="23">
        <v>12053056</v>
      </c>
      <c r="F50" s="22" t="s">
        <v>59</v>
      </c>
      <c r="G50" s="22">
        <v>2016</v>
      </c>
      <c r="H50" s="22" t="s">
        <v>1</v>
      </c>
      <c r="I50" s="67">
        <v>1</v>
      </c>
      <c r="J50" s="71">
        <v>29</v>
      </c>
      <c r="K50" s="71">
        <f t="shared" si="0"/>
        <v>29</v>
      </c>
      <c r="L50" s="68">
        <v>15</v>
      </c>
      <c r="M50" s="66">
        <v>59</v>
      </c>
      <c r="N50" s="66">
        <f t="shared" si="1"/>
        <v>885</v>
      </c>
      <c r="O50" s="70">
        <f t="shared" si="2"/>
        <v>914</v>
      </c>
      <c r="P50" s="39" t="s">
        <v>117</v>
      </c>
    </row>
    <row r="51" spans="1:16" ht="72.75" customHeight="1">
      <c r="A51" s="32"/>
      <c r="B51" s="20" t="s">
        <v>81</v>
      </c>
      <c r="C51" s="24" t="s">
        <v>48</v>
      </c>
      <c r="D51" s="23" t="s">
        <v>49</v>
      </c>
      <c r="E51" s="23">
        <v>12053057</v>
      </c>
      <c r="F51" s="22" t="s">
        <v>59</v>
      </c>
      <c r="G51" s="22">
        <v>2016</v>
      </c>
      <c r="H51" s="22" t="s">
        <v>1</v>
      </c>
      <c r="I51" s="67">
        <v>1</v>
      </c>
      <c r="J51" s="71">
        <v>79</v>
      </c>
      <c r="K51" s="71">
        <f t="shared" si="0"/>
        <v>79</v>
      </c>
      <c r="L51" s="68">
        <v>15</v>
      </c>
      <c r="M51" s="66">
        <v>59</v>
      </c>
      <c r="N51" s="66">
        <f t="shared" si="1"/>
        <v>885</v>
      </c>
      <c r="O51" s="70">
        <f t="shared" si="2"/>
        <v>964</v>
      </c>
      <c r="P51" s="39" t="s">
        <v>117</v>
      </c>
    </row>
    <row r="52" spans="1:16" ht="62.25" customHeight="1">
      <c r="A52" s="32"/>
      <c r="B52" s="20" t="s">
        <v>82</v>
      </c>
      <c r="C52" s="24" t="s">
        <v>50</v>
      </c>
      <c r="D52" s="23" t="s">
        <v>51</v>
      </c>
      <c r="E52" s="23">
        <v>12053079</v>
      </c>
      <c r="F52" s="22" t="s">
        <v>59</v>
      </c>
      <c r="G52" s="22">
        <v>2016</v>
      </c>
      <c r="H52" s="22" t="s">
        <v>1</v>
      </c>
      <c r="I52" s="67">
        <v>1</v>
      </c>
      <c r="J52" s="71">
        <v>29</v>
      </c>
      <c r="K52" s="71">
        <f t="shared" si="0"/>
        <v>29</v>
      </c>
      <c r="L52" s="68">
        <v>15</v>
      </c>
      <c r="M52" s="66">
        <v>59</v>
      </c>
      <c r="N52" s="66">
        <f t="shared" si="1"/>
        <v>885</v>
      </c>
      <c r="O52" s="70">
        <f t="shared" si="2"/>
        <v>914</v>
      </c>
      <c r="P52" s="39" t="s">
        <v>117</v>
      </c>
    </row>
    <row r="53" spans="1:16" ht="56.25" customHeight="1">
      <c r="A53" s="32"/>
      <c r="B53" s="20" t="s">
        <v>83</v>
      </c>
      <c r="C53" s="24" t="s">
        <v>40</v>
      </c>
      <c r="D53" s="23"/>
      <c r="E53" s="23">
        <v>12053048</v>
      </c>
      <c r="F53" s="22" t="s">
        <v>59</v>
      </c>
      <c r="G53" s="22"/>
      <c r="H53" s="22" t="s">
        <v>1</v>
      </c>
      <c r="I53" s="67">
        <v>1</v>
      </c>
      <c r="J53" s="71">
        <v>29</v>
      </c>
      <c r="K53" s="71">
        <f t="shared" si="0"/>
        <v>29</v>
      </c>
      <c r="L53" s="68">
        <v>15</v>
      </c>
      <c r="M53" s="66">
        <v>59</v>
      </c>
      <c r="N53" s="66">
        <f t="shared" si="1"/>
        <v>885</v>
      </c>
      <c r="O53" s="70">
        <f t="shared" si="2"/>
        <v>914</v>
      </c>
      <c r="P53" s="39" t="s">
        <v>117</v>
      </c>
    </row>
    <row r="54" spans="1:16" ht="65.25" customHeight="1">
      <c r="A54" s="32"/>
      <c r="B54" s="20" t="s">
        <v>84</v>
      </c>
      <c r="C54" s="30" t="s">
        <v>115</v>
      </c>
      <c r="D54" s="25"/>
      <c r="E54" s="25">
        <v>12053122</v>
      </c>
      <c r="F54" s="22" t="s">
        <v>59</v>
      </c>
      <c r="G54" s="22"/>
      <c r="H54" s="22" t="s">
        <v>52</v>
      </c>
      <c r="I54" s="69">
        <v>1</v>
      </c>
      <c r="J54" s="71">
        <v>75</v>
      </c>
      <c r="K54" s="71">
        <f t="shared" si="0"/>
        <v>75</v>
      </c>
      <c r="L54" s="68">
        <v>15</v>
      </c>
      <c r="M54" s="66">
        <v>59</v>
      </c>
      <c r="N54" s="66">
        <f t="shared" si="1"/>
        <v>885</v>
      </c>
      <c r="O54" s="70">
        <f t="shared" si="2"/>
        <v>960</v>
      </c>
      <c r="P54" s="39" t="s">
        <v>117</v>
      </c>
    </row>
    <row r="55" spans="1:16" ht="65.25" customHeight="1">
      <c r="A55" s="32"/>
      <c r="B55" s="20" t="s">
        <v>85</v>
      </c>
      <c r="C55" s="30" t="s">
        <v>115</v>
      </c>
      <c r="D55" s="25"/>
      <c r="E55" s="25">
        <v>12053123</v>
      </c>
      <c r="F55" s="22" t="s">
        <v>59</v>
      </c>
      <c r="G55" s="22"/>
      <c r="H55" s="22" t="s">
        <v>52</v>
      </c>
      <c r="I55" s="67">
        <v>1</v>
      </c>
      <c r="J55" s="71">
        <v>75</v>
      </c>
      <c r="K55" s="71">
        <f t="shared" si="0"/>
        <v>75</v>
      </c>
      <c r="L55" s="68">
        <v>15</v>
      </c>
      <c r="M55" s="66">
        <v>59</v>
      </c>
      <c r="N55" s="66">
        <f t="shared" si="1"/>
        <v>885</v>
      </c>
      <c r="O55" s="70">
        <f t="shared" si="2"/>
        <v>960</v>
      </c>
      <c r="P55" s="39" t="s">
        <v>117</v>
      </c>
    </row>
    <row r="56" spans="1:16" ht="51.75" customHeight="1">
      <c r="A56" s="32"/>
      <c r="B56" s="20" t="s">
        <v>86</v>
      </c>
      <c r="C56" s="30" t="s">
        <v>53</v>
      </c>
      <c r="D56" s="25"/>
      <c r="E56" s="25">
        <v>12053134</v>
      </c>
      <c r="F56" s="22" t="s">
        <v>59</v>
      </c>
      <c r="G56" s="22"/>
      <c r="H56" s="22" t="s">
        <v>52</v>
      </c>
      <c r="I56" s="67">
        <v>1</v>
      </c>
      <c r="J56" s="71">
        <v>85</v>
      </c>
      <c r="K56" s="71">
        <f t="shared" si="0"/>
        <v>85</v>
      </c>
      <c r="L56" s="68">
        <v>15</v>
      </c>
      <c r="M56" s="66">
        <v>59</v>
      </c>
      <c r="N56" s="66">
        <f t="shared" si="1"/>
        <v>885</v>
      </c>
      <c r="O56" s="70">
        <f t="shared" si="2"/>
        <v>970</v>
      </c>
      <c r="P56" s="39" t="s">
        <v>117</v>
      </c>
    </row>
    <row r="57" spans="1:16" ht="65.25" customHeight="1">
      <c r="A57" s="32"/>
      <c r="B57" s="20" t="s">
        <v>87</v>
      </c>
      <c r="C57" s="30" t="s">
        <v>54</v>
      </c>
      <c r="D57" s="25"/>
      <c r="E57" s="25">
        <v>12054030</v>
      </c>
      <c r="F57" s="22" t="s">
        <v>55</v>
      </c>
      <c r="G57" s="22"/>
      <c r="H57" s="22" t="s">
        <v>52</v>
      </c>
      <c r="I57" s="67">
        <v>1</v>
      </c>
      <c r="J57" s="71">
        <v>135</v>
      </c>
      <c r="K57" s="71">
        <f t="shared" si="0"/>
        <v>135</v>
      </c>
      <c r="L57" s="68">
        <v>15</v>
      </c>
      <c r="M57" s="66">
        <v>59</v>
      </c>
      <c r="N57" s="66">
        <f t="shared" si="1"/>
        <v>885</v>
      </c>
      <c r="O57" s="70">
        <f t="shared" si="2"/>
        <v>1020</v>
      </c>
      <c r="P57" s="39" t="s">
        <v>117</v>
      </c>
    </row>
    <row r="58" spans="1:16" ht="54.75" customHeight="1">
      <c r="A58" s="32"/>
      <c r="B58" s="20" t="s">
        <v>88</v>
      </c>
      <c r="C58" s="30" t="s">
        <v>56</v>
      </c>
      <c r="D58" s="25" t="s">
        <v>57</v>
      </c>
      <c r="E58" s="25" t="s">
        <v>58</v>
      </c>
      <c r="F58" s="22" t="s">
        <v>59</v>
      </c>
      <c r="G58" s="22">
        <v>2013</v>
      </c>
      <c r="H58" s="22" t="s">
        <v>1</v>
      </c>
      <c r="I58" s="69">
        <v>1</v>
      </c>
      <c r="J58" s="71">
        <v>75</v>
      </c>
      <c r="K58" s="71">
        <f t="shared" si="0"/>
        <v>75</v>
      </c>
      <c r="L58" s="68">
        <v>15</v>
      </c>
      <c r="M58" s="66">
        <v>59</v>
      </c>
      <c r="N58" s="66">
        <f t="shared" si="1"/>
        <v>885</v>
      </c>
      <c r="O58" s="70">
        <f t="shared" si="2"/>
        <v>960</v>
      </c>
      <c r="P58" s="39" t="s">
        <v>117</v>
      </c>
    </row>
    <row r="59" spans="1:16" ht="53.25" customHeight="1">
      <c r="A59" s="32"/>
      <c r="B59" s="20" t="s">
        <v>89</v>
      </c>
      <c r="C59" s="30" t="s">
        <v>60</v>
      </c>
      <c r="D59" s="25" t="s">
        <v>61</v>
      </c>
      <c r="E59" s="25">
        <v>12053163</v>
      </c>
      <c r="F59" s="22" t="s">
        <v>59</v>
      </c>
      <c r="G59" s="22">
        <v>2017</v>
      </c>
      <c r="H59" s="22" t="s">
        <v>1</v>
      </c>
      <c r="I59" s="67">
        <v>1</v>
      </c>
      <c r="J59" s="71">
        <v>75</v>
      </c>
      <c r="K59" s="71">
        <f t="shared" si="0"/>
        <v>75</v>
      </c>
      <c r="L59" s="68">
        <v>15</v>
      </c>
      <c r="M59" s="66">
        <v>59</v>
      </c>
      <c r="N59" s="66">
        <f t="shared" si="1"/>
        <v>885</v>
      </c>
      <c r="O59" s="70">
        <f t="shared" si="2"/>
        <v>960</v>
      </c>
      <c r="P59" s="39" t="s">
        <v>117</v>
      </c>
    </row>
    <row r="60" spans="1:16" ht="52.5" customHeight="1">
      <c r="A60" s="32"/>
      <c r="B60" s="20" t="s">
        <v>90</v>
      </c>
      <c r="C60" s="30" t="s">
        <v>60</v>
      </c>
      <c r="D60" s="25" t="s">
        <v>61</v>
      </c>
      <c r="E60" s="25">
        <v>12053162</v>
      </c>
      <c r="F60" s="22" t="s">
        <v>59</v>
      </c>
      <c r="G60" s="22">
        <v>2017</v>
      </c>
      <c r="H60" s="22" t="s">
        <v>1</v>
      </c>
      <c r="I60" s="67">
        <v>1</v>
      </c>
      <c r="J60" s="71">
        <v>75</v>
      </c>
      <c r="K60" s="71">
        <f t="shared" si="0"/>
        <v>75</v>
      </c>
      <c r="L60" s="68">
        <v>15</v>
      </c>
      <c r="M60" s="66">
        <v>59</v>
      </c>
      <c r="N60" s="66">
        <f t="shared" si="1"/>
        <v>885</v>
      </c>
      <c r="O60" s="70">
        <f t="shared" si="2"/>
        <v>960</v>
      </c>
      <c r="P60" s="39" t="s">
        <v>117</v>
      </c>
    </row>
    <row r="61" spans="1:16" ht="54" customHeight="1">
      <c r="A61" s="32"/>
      <c r="B61" s="20" t="s">
        <v>91</v>
      </c>
      <c r="C61" s="24" t="s">
        <v>62</v>
      </c>
      <c r="D61" s="23" t="s">
        <v>63</v>
      </c>
      <c r="E61" s="23" t="s">
        <v>64</v>
      </c>
      <c r="F61" s="22" t="s">
        <v>59</v>
      </c>
      <c r="G61" s="22">
        <v>2009</v>
      </c>
      <c r="H61" s="22" t="s">
        <v>3</v>
      </c>
      <c r="I61" s="67">
        <v>1</v>
      </c>
      <c r="J61" s="71">
        <v>75</v>
      </c>
      <c r="K61" s="71">
        <f t="shared" si="0"/>
        <v>75</v>
      </c>
      <c r="L61" s="68">
        <v>15</v>
      </c>
      <c r="M61" s="66">
        <v>59</v>
      </c>
      <c r="N61" s="66">
        <f t="shared" si="1"/>
        <v>885</v>
      </c>
      <c r="O61" s="70">
        <f t="shared" si="2"/>
        <v>960</v>
      </c>
      <c r="P61" s="39" t="s">
        <v>117</v>
      </c>
    </row>
    <row r="62" spans="1:16" ht="53.25" customHeight="1">
      <c r="A62" s="32"/>
      <c r="B62" s="20" t="s">
        <v>92</v>
      </c>
      <c r="C62" s="30" t="s">
        <v>65</v>
      </c>
      <c r="D62" s="25" t="s">
        <v>66</v>
      </c>
      <c r="E62" s="25" t="s">
        <v>67</v>
      </c>
      <c r="F62" s="22" t="s">
        <v>59</v>
      </c>
      <c r="G62" s="22">
        <v>2014</v>
      </c>
      <c r="H62" s="22" t="s">
        <v>3</v>
      </c>
      <c r="I62" s="67">
        <v>1</v>
      </c>
      <c r="J62" s="71">
        <v>75</v>
      </c>
      <c r="K62" s="71">
        <f t="shared" si="0"/>
        <v>75</v>
      </c>
      <c r="L62" s="68">
        <v>15</v>
      </c>
      <c r="M62" s="66">
        <v>59</v>
      </c>
      <c r="N62" s="66">
        <f t="shared" si="1"/>
        <v>885</v>
      </c>
      <c r="O62" s="70">
        <f t="shared" si="2"/>
        <v>960</v>
      </c>
      <c r="P62" s="39" t="s">
        <v>117</v>
      </c>
    </row>
    <row r="63" spans="1:16" ht="63" customHeight="1">
      <c r="A63" s="32"/>
      <c r="B63" s="20" t="s">
        <v>93</v>
      </c>
      <c r="C63" s="30" t="s">
        <v>68</v>
      </c>
      <c r="D63" s="25" t="s">
        <v>69</v>
      </c>
      <c r="E63" s="25" t="s">
        <v>70</v>
      </c>
      <c r="F63" s="22" t="s">
        <v>75</v>
      </c>
      <c r="G63" s="22">
        <v>2012</v>
      </c>
      <c r="H63" s="22" t="s">
        <v>3</v>
      </c>
      <c r="I63" s="67">
        <v>1</v>
      </c>
      <c r="J63" s="71">
        <v>135</v>
      </c>
      <c r="K63" s="71">
        <f t="shared" si="0"/>
        <v>135</v>
      </c>
      <c r="L63" s="68">
        <v>15</v>
      </c>
      <c r="M63" s="66">
        <v>59</v>
      </c>
      <c r="N63" s="66">
        <f t="shared" si="1"/>
        <v>885</v>
      </c>
      <c r="O63" s="70">
        <f t="shared" si="2"/>
        <v>1020</v>
      </c>
      <c r="P63" s="39" t="s">
        <v>117</v>
      </c>
    </row>
    <row r="64" spans="1:16" ht="114" customHeight="1">
      <c r="A64" s="32"/>
      <c r="B64" s="20" t="s">
        <v>94</v>
      </c>
      <c r="C64" s="24" t="s">
        <v>71</v>
      </c>
      <c r="D64" s="23" t="s">
        <v>72</v>
      </c>
      <c r="E64" s="23">
        <v>12053137</v>
      </c>
      <c r="F64" s="22" t="s">
        <v>59</v>
      </c>
      <c r="G64" s="22">
        <v>2017</v>
      </c>
      <c r="H64" s="22" t="s">
        <v>3</v>
      </c>
      <c r="I64" s="67">
        <v>1</v>
      </c>
      <c r="J64" s="71">
        <v>165</v>
      </c>
      <c r="K64" s="71">
        <f t="shared" si="0"/>
        <v>165</v>
      </c>
      <c r="L64" s="68">
        <v>15</v>
      </c>
      <c r="M64" s="66">
        <v>59</v>
      </c>
      <c r="N64" s="66">
        <f t="shared" si="1"/>
        <v>885</v>
      </c>
      <c r="O64" s="70">
        <f>K64+N64</f>
        <v>1050</v>
      </c>
      <c r="P64" s="39" t="s">
        <v>116</v>
      </c>
    </row>
    <row r="65" spans="1:18" ht="17.25" customHeight="1">
      <c r="A65" s="107" t="s">
        <v>109</v>
      </c>
      <c r="B65" s="107"/>
      <c r="C65" s="107"/>
      <c r="D65" s="107"/>
      <c r="E65" s="107"/>
      <c r="F65" s="107"/>
      <c r="G65" s="107"/>
      <c r="H65" s="107"/>
      <c r="I65" s="107"/>
      <c r="J65" s="107"/>
      <c r="K65" s="107"/>
      <c r="L65" s="107"/>
      <c r="M65" s="107"/>
      <c r="N65" s="107"/>
      <c r="O65" s="73">
        <f>O67/1.21</f>
        <v>15163.636363636364</v>
      </c>
      <c r="P65" s="74"/>
    </row>
    <row r="66" spans="1:18" ht="17.25" customHeight="1">
      <c r="A66" s="107" t="s">
        <v>126</v>
      </c>
      <c r="B66" s="107"/>
      <c r="C66" s="107"/>
      <c r="D66" s="107"/>
      <c r="E66" s="107"/>
      <c r="F66" s="107"/>
      <c r="G66" s="107"/>
      <c r="H66" s="107"/>
      <c r="I66" s="107"/>
      <c r="J66" s="107"/>
      <c r="K66" s="107"/>
      <c r="L66" s="107"/>
      <c r="M66" s="107"/>
      <c r="N66" s="107"/>
      <c r="O66" s="73">
        <f>O67-O65</f>
        <v>3184.363636363636</v>
      </c>
      <c r="P66" s="74"/>
    </row>
    <row r="67" spans="1:18" ht="17.25" customHeight="1">
      <c r="A67" s="107" t="s">
        <v>110</v>
      </c>
      <c r="B67" s="107"/>
      <c r="C67" s="107"/>
      <c r="D67" s="107"/>
      <c r="E67" s="107"/>
      <c r="F67" s="107"/>
      <c r="G67" s="107"/>
      <c r="H67" s="107"/>
      <c r="I67" s="107"/>
      <c r="J67" s="107"/>
      <c r="K67" s="107"/>
      <c r="L67" s="107"/>
      <c r="M67" s="107"/>
      <c r="N67" s="107"/>
      <c r="O67" s="73">
        <f>SUM(O46:O64)</f>
        <v>18348</v>
      </c>
      <c r="P67" s="75"/>
      <c r="R67" s="72"/>
    </row>
    <row r="68" spans="1:18" ht="15" customHeight="1">
      <c r="A68" s="26"/>
      <c r="B68" s="26"/>
      <c r="C68" s="26"/>
      <c r="D68" s="26"/>
      <c r="E68" s="26"/>
      <c r="F68" s="26"/>
      <c r="G68" s="26"/>
      <c r="H68" s="26"/>
      <c r="I68" s="26"/>
      <c r="J68" s="26"/>
      <c r="K68" s="27"/>
      <c r="L68" s="27"/>
      <c r="M68" s="27"/>
      <c r="N68" s="27"/>
      <c r="O68" s="28"/>
      <c r="P68" s="29"/>
    </row>
    <row r="69" spans="1:18" ht="60" customHeight="1">
      <c r="A69" s="104" t="s">
        <v>124</v>
      </c>
      <c r="B69" s="104"/>
      <c r="C69" s="104"/>
      <c r="D69" s="104"/>
      <c r="E69" s="104"/>
      <c r="F69" s="104"/>
      <c r="G69" s="104"/>
      <c r="H69" s="104"/>
      <c r="I69" s="104"/>
      <c r="J69" s="104"/>
      <c r="K69" s="104"/>
      <c r="L69" s="104"/>
      <c r="M69" s="104"/>
      <c r="N69" s="104"/>
      <c r="O69" s="104"/>
      <c r="P69" s="104"/>
    </row>
    <row r="70" spans="1:18" ht="15" customHeight="1">
      <c r="A70" s="26"/>
      <c r="B70" s="26"/>
      <c r="C70" s="26"/>
      <c r="D70" s="26"/>
      <c r="E70" s="26"/>
      <c r="F70" s="26"/>
      <c r="G70" s="26"/>
      <c r="H70" s="26"/>
      <c r="I70" s="26"/>
      <c r="J70" s="26"/>
      <c r="K70" s="27"/>
      <c r="L70" s="27"/>
      <c r="M70" s="27"/>
      <c r="N70" s="27"/>
      <c r="O70" s="28"/>
      <c r="P70" s="29"/>
    </row>
    <row r="71" spans="1:18" ht="46.5" customHeight="1">
      <c r="A71" s="104" t="s">
        <v>123</v>
      </c>
      <c r="B71" s="104"/>
      <c r="C71" s="104"/>
      <c r="D71" s="104"/>
      <c r="E71" s="104"/>
      <c r="F71" s="104"/>
      <c r="G71" s="104"/>
      <c r="H71" s="104"/>
      <c r="I71" s="104"/>
      <c r="J71" s="104"/>
      <c r="K71" s="104"/>
      <c r="L71" s="104"/>
      <c r="M71" s="104"/>
      <c r="N71" s="104"/>
      <c r="O71" s="104"/>
      <c r="P71" s="104"/>
    </row>
    <row r="72" spans="1:18" ht="15" customHeight="1">
      <c r="A72" s="26"/>
      <c r="B72" s="26"/>
      <c r="C72" s="26"/>
      <c r="D72" s="26"/>
      <c r="E72" s="26"/>
      <c r="F72" s="26"/>
      <c r="G72" s="26"/>
      <c r="H72" s="26"/>
      <c r="I72" s="26"/>
      <c r="J72" s="26"/>
      <c r="K72" s="27"/>
      <c r="L72" s="27"/>
      <c r="M72" s="27"/>
      <c r="N72" s="27"/>
      <c r="O72" s="28"/>
      <c r="P72" s="29"/>
    </row>
    <row r="73" spans="1:18" ht="15" customHeight="1">
      <c r="A73" s="104" t="s">
        <v>127</v>
      </c>
      <c r="B73" s="104"/>
      <c r="C73" s="104"/>
      <c r="D73" s="104"/>
      <c r="E73" s="104"/>
      <c r="F73" s="104"/>
      <c r="G73" s="104"/>
      <c r="H73" s="104"/>
      <c r="I73" s="104"/>
      <c r="J73" s="104"/>
      <c r="K73" s="104"/>
      <c r="L73" s="104"/>
      <c r="M73" s="104"/>
      <c r="N73" s="104"/>
      <c r="O73" s="104"/>
      <c r="P73" s="29"/>
    </row>
    <row r="74" spans="1:18" ht="15" customHeight="1">
      <c r="A74" s="49"/>
      <c r="B74" s="49"/>
      <c r="C74" s="49"/>
      <c r="D74" s="49"/>
      <c r="E74" s="49"/>
      <c r="F74" s="49"/>
      <c r="G74" s="49"/>
      <c r="H74" s="49"/>
      <c r="I74" s="49"/>
      <c r="J74" s="49"/>
      <c r="K74" s="49"/>
      <c r="L74" s="49"/>
      <c r="M74" s="49"/>
      <c r="N74" s="49"/>
      <c r="O74" s="49"/>
      <c r="P74" s="29"/>
    </row>
    <row r="75" spans="1:18" ht="31.5" customHeight="1">
      <c r="A75" s="104" t="s">
        <v>122</v>
      </c>
      <c r="B75" s="104"/>
      <c r="C75" s="104"/>
      <c r="D75" s="104"/>
      <c r="E75" s="104"/>
      <c r="F75" s="104"/>
      <c r="G75" s="104"/>
      <c r="H75" s="104"/>
      <c r="I75" s="104"/>
      <c r="J75" s="104"/>
      <c r="K75" s="104"/>
      <c r="L75" s="104"/>
      <c r="M75" s="104"/>
      <c r="N75" s="104"/>
      <c r="O75" s="104"/>
      <c r="P75" s="104"/>
    </row>
    <row r="76" spans="1:18" ht="15" customHeight="1">
      <c r="A76" s="49"/>
      <c r="B76" s="49"/>
      <c r="C76" s="49"/>
      <c r="D76" s="49"/>
      <c r="E76" s="49"/>
      <c r="F76" s="49"/>
      <c r="G76" s="49"/>
      <c r="H76" s="49"/>
      <c r="I76" s="49"/>
      <c r="J76" s="49"/>
      <c r="K76" s="49"/>
      <c r="L76" s="49"/>
      <c r="M76" s="49"/>
      <c r="N76" s="49"/>
      <c r="O76" s="49"/>
      <c r="P76" s="49"/>
    </row>
    <row r="77" spans="1:18" ht="35.25" customHeight="1">
      <c r="A77" s="104" t="s">
        <v>121</v>
      </c>
      <c r="B77" s="104"/>
      <c r="C77" s="104"/>
      <c r="D77" s="104"/>
      <c r="E77" s="104"/>
      <c r="F77" s="104"/>
      <c r="G77" s="104"/>
      <c r="H77" s="104"/>
      <c r="I77" s="104"/>
      <c r="J77" s="104"/>
      <c r="K77" s="104"/>
      <c r="L77" s="104"/>
      <c r="M77" s="104"/>
      <c r="N77" s="104"/>
      <c r="O77" s="104"/>
      <c r="P77" s="104"/>
    </row>
    <row r="78" spans="1:18" ht="18" customHeight="1">
      <c r="A78" s="49"/>
      <c r="B78" s="49"/>
      <c r="C78" s="49"/>
      <c r="D78" s="49"/>
      <c r="E78" s="49"/>
      <c r="F78" s="49"/>
      <c r="G78" s="49"/>
      <c r="H78" s="49"/>
      <c r="I78" s="49"/>
      <c r="J78" s="49"/>
      <c r="K78" s="49"/>
      <c r="L78" s="49"/>
      <c r="M78" s="49"/>
      <c r="N78" s="49"/>
      <c r="O78" s="49"/>
      <c r="P78" s="49"/>
    </row>
    <row r="79" spans="1:18" ht="15" customHeight="1">
      <c r="A79" s="101" t="s">
        <v>147</v>
      </c>
      <c r="B79" s="101"/>
      <c r="C79" s="101"/>
      <c r="D79" s="101"/>
      <c r="E79" s="101"/>
      <c r="F79" s="101"/>
      <c r="G79" s="101"/>
      <c r="H79" s="101"/>
      <c r="I79" s="101"/>
      <c r="J79" s="101"/>
      <c r="K79" s="101"/>
      <c r="L79" s="101"/>
      <c r="M79" s="101"/>
      <c r="N79" s="101"/>
      <c r="O79" s="101"/>
    </row>
    <row r="80" spans="1:18" ht="15" customHeight="1">
      <c r="A80" s="101" t="s">
        <v>148</v>
      </c>
      <c r="B80" s="101"/>
      <c r="C80" s="101"/>
      <c r="D80" s="101"/>
      <c r="E80" s="101"/>
      <c r="F80" s="101"/>
      <c r="G80" s="101"/>
      <c r="H80" s="101"/>
      <c r="I80" s="101"/>
      <c r="J80" s="101"/>
      <c r="K80" s="101"/>
      <c r="L80" s="101"/>
      <c r="M80" s="101"/>
      <c r="N80" s="101"/>
      <c r="O80" s="101"/>
    </row>
    <row r="81" spans="1:16" ht="15" customHeight="1">
      <c r="A81" s="101" t="s">
        <v>149</v>
      </c>
      <c r="B81" s="101"/>
      <c r="C81" s="101"/>
      <c r="D81" s="101"/>
      <c r="E81" s="101"/>
      <c r="F81" s="101"/>
      <c r="G81" s="101"/>
      <c r="H81" s="101"/>
      <c r="I81" s="101"/>
      <c r="J81" s="101"/>
      <c r="K81" s="101"/>
      <c r="L81" s="101"/>
      <c r="M81" s="101"/>
      <c r="N81" s="101"/>
      <c r="O81" s="101"/>
    </row>
    <row r="82" spans="1:16" ht="15" customHeight="1">
      <c r="A82" s="12"/>
      <c r="B82" s="12"/>
      <c r="C82" s="12"/>
      <c r="D82" s="12"/>
      <c r="E82" s="12"/>
      <c r="F82" s="12"/>
      <c r="G82" s="12"/>
      <c r="H82" s="12"/>
      <c r="I82" s="12"/>
      <c r="J82" s="12"/>
      <c r="K82" s="13"/>
      <c r="L82" s="13"/>
      <c r="M82" s="13"/>
      <c r="N82" s="13"/>
      <c r="O82" s="14"/>
    </row>
    <row r="83" spans="1:16" ht="15" customHeight="1">
      <c r="A83" s="101" t="s">
        <v>16</v>
      </c>
      <c r="B83" s="101"/>
      <c r="C83" s="101"/>
      <c r="D83" s="101"/>
      <c r="E83" s="101"/>
      <c r="F83" s="101"/>
      <c r="G83" s="101"/>
      <c r="H83" s="101"/>
      <c r="I83" s="101"/>
      <c r="J83" s="101"/>
      <c r="K83" s="101"/>
      <c r="L83" s="101"/>
      <c r="M83" s="101"/>
      <c r="N83" s="101"/>
      <c r="O83" s="101"/>
    </row>
    <row r="84" spans="1:16" ht="30.75" customHeight="1">
      <c r="A84" s="101" t="s">
        <v>17</v>
      </c>
      <c r="B84" s="101"/>
      <c r="C84" s="101"/>
      <c r="D84" s="101"/>
      <c r="E84" s="101"/>
      <c r="F84" s="101"/>
      <c r="G84" s="101"/>
      <c r="H84" s="101"/>
      <c r="I84" s="101"/>
      <c r="J84" s="101"/>
      <c r="K84" s="101"/>
      <c r="L84" s="101"/>
      <c r="M84" s="101"/>
      <c r="N84" s="101"/>
      <c r="O84" s="101"/>
      <c r="P84" s="101"/>
    </row>
    <row r="85" spans="1:16">
      <c r="A85" s="1"/>
      <c r="B85" s="55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</row>
    <row r="86" spans="1:16">
      <c r="A86" s="93" t="s">
        <v>19</v>
      </c>
      <c r="B86" s="93"/>
      <c r="C86" s="93"/>
      <c r="D86" s="93"/>
      <c r="E86" s="93"/>
      <c r="F86" s="93"/>
      <c r="G86" s="93"/>
      <c r="H86" s="93"/>
      <c r="I86" s="93"/>
      <c r="J86" s="93"/>
      <c r="K86" s="93"/>
      <c r="L86" s="93"/>
      <c r="M86" s="93"/>
      <c r="N86" s="93"/>
      <c r="O86" s="93"/>
      <c r="P86" s="1"/>
    </row>
    <row r="87" spans="1:16">
      <c r="A87" s="52"/>
      <c r="B87" s="52"/>
      <c r="C87" s="52"/>
      <c r="D87" s="52"/>
      <c r="E87" s="52"/>
      <c r="F87" s="52"/>
      <c r="G87" s="52"/>
      <c r="H87" s="52"/>
      <c r="I87" s="52"/>
      <c r="J87" s="52"/>
      <c r="K87" s="52"/>
      <c r="L87" s="52"/>
      <c r="M87" s="52"/>
      <c r="N87" s="52"/>
      <c r="O87" s="52"/>
      <c r="P87" s="1"/>
    </row>
    <row r="88" spans="1:16" ht="28.5" customHeight="1">
      <c r="A88" s="52"/>
      <c r="B88" s="48" t="s">
        <v>0</v>
      </c>
      <c r="C88" s="81" t="s">
        <v>20</v>
      </c>
      <c r="D88" s="82"/>
      <c r="E88" s="82"/>
      <c r="F88" s="96"/>
      <c r="G88" s="81" t="s">
        <v>18</v>
      </c>
      <c r="H88" s="82"/>
      <c r="I88" s="82"/>
      <c r="J88" s="81" t="s">
        <v>111</v>
      </c>
      <c r="K88" s="82"/>
      <c r="L88" s="82"/>
      <c r="M88" s="82"/>
      <c r="N88" s="96"/>
      <c r="O88" s="52"/>
      <c r="P88" s="1"/>
    </row>
    <row r="89" spans="1:16">
      <c r="A89" s="52"/>
      <c r="B89" s="53"/>
      <c r="C89" s="108"/>
      <c r="D89" s="108"/>
      <c r="E89" s="108"/>
      <c r="F89" s="108"/>
      <c r="G89" s="108"/>
      <c r="H89" s="108"/>
      <c r="I89" s="108"/>
      <c r="J89" s="108"/>
      <c r="K89" s="108"/>
      <c r="L89" s="108"/>
      <c r="M89" s="108"/>
      <c r="N89" s="108"/>
      <c r="O89" s="52"/>
      <c r="P89" s="1"/>
    </row>
    <row r="90" spans="1:16">
      <c r="A90" s="52"/>
      <c r="B90" s="53"/>
      <c r="C90" s="108"/>
      <c r="D90" s="108"/>
      <c r="E90" s="108"/>
      <c r="F90" s="108"/>
      <c r="G90" s="108"/>
      <c r="H90" s="108"/>
      <c r="I90" s="108"/>
      <c r="J90" s="108"/>
      <c r="K90" s="108"/>
      <c r="L90" s="108"/>
      <c r="M90" s="108"/>
      <c r="N90" s="108"/>
      <c r="O90" s="52"/>
      <c r="P90" s="1"/>
    </row>
    <row r="91" spans="1:16">
      <c r="A91" s="1"/>
      <c r="B91" s="55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</row>
    <row r="92" spans="1:16">
      <c r="A92" s="56" t="s">
        <v>21</v>
      </c>
      <c r="B92" s="57"/>
      <c r="C92" s="56"/>
      <c r="D92" s="56"/>
      <c r="E92" s="56"/>
      <c r="F92" s="56"/>
      <c r="G92" s="56"/>
      <c r="H92" s="56"/>
      <c r="I92" s="56"/>
      <c r="J92" s="1"/>
      <c r="K92" s="1"/>
      <c r="L92" s="1"/>
      <c r="M92" s="1"/>
      <c r="N92" s="1"/>
      <c r="O92" s="1"/>
      <c r="P92" s="1"/>
    </row>
    <row r="93" spans="1:16">
      <c r="A93" s="1"/>
      <c r="B93" s="55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</row>
    <row r="94" spans="1:16" ht="15" customHeight="1">
      <c r="A94" s="99" t="s">
        <v>25</v>
      </c>
      <c r="B94" s="99"/>
      <c r="C94" s="99"/>
      <c r="D94" s="99"/>
      <c r="E94" s="99"/>
      <c r="F94" s="99"/>
      <c r="G94" s="99"/>
      <c r="H94" s="99"/>
      <c r="I94" s="99"/>
      <c r="J94" s="99"/>
      <c r="K94" s="99"/>
      <c r="L94" s="99"/>
      <c r="M94" s="99"/>
      <c r="N94" s="99"/>
      <c r="O94" s="99"/>
      <c r="P94" s="1"/>
    </row>
    <row r="95" spans="1:16" ht="15" customHeight="1">
      <c r="A95" s="58"/>
      <c r="B95" s="58"/>
      <c r="C95" s="58"/>
      <c r="D95" s="58"/>
      <c r="E95" s="58"/>
      <c r="F95" s="58"/>
      <c r="G95" s="58"/>
      <c r="H95" s="58"/>
      <c r="I95" s="58"/>
      <c r="J95" s="58"/>
      <c r="K95" s="58"/>
      <c r="L95" s="58"/>
      <c r="M95" s="58"/>
      <c r="N95" s="58"/>
      <c r="O95" s="58"/>
      <c r="P95" s="1"/>
    </row>
    <row r="96" spans="1:16" ht="30" customHeight="1">
      <c r="A96" s="58"/>
      <c r="B96" s="48" t="s">
        <v>22</v>
      </c>
      <c r="C96" s="98" t="s">
        <v>23</v>
      </c>
      <c r="D96" s="98"/>
      <c r="E96" s="98"/>
      <c r="F96" s="98"/>
      <c r="G96" s="98" t="s">
        <v>24</v>
      </c>
      <c r="H96" s="98"/>
      <c r="I96" s="98"/>
      <c r="J96" s="98"/>
      <c r="K96" s="55"/>
      <c r="L96" s="58"/>
      <c r="M96" s="58"/>
      <c r="N96" s="58"/>
      <c r="O96" s="58"/>
      <c r="P96" s="1"/>
    </row>
    <row r="97" spans="1:16" ht="15" customHeight="1">
      <c r="A97" s="58"/>
      <c r="B97" s="54">
        <v>1</v>
      </c>
      <c r="C97" s="81" t="s">
        <v>150</v>
      </c>
      <c r="D97" s="82"/>
      <c r="E97" s="82"/>
      <c r="F97" s="96"/>
      <c r="G97" s="98" t="s">
        <v>151</v>
      </c>
      <c r="H97" s="98"/>
      <c r="I97" s="98"/>
      <c r="J97" s="98"/>
      <c r="K97" s="55"/>
      <c r="L97" s="58"/>
      <c r="M97" s="58"/>
      <c r="N97" s="58"/>
      <c r="O97" s="58"/>
      <c r="P97" s="1"/>
    </row>
    <row r="98" spans="1:16" ht="15" customHeight="1">
      <c r="A98" s="58"/>
      <c r="B98" s="54"/>
      <c r="C98" s="81"/>
      <c r="D98" s="82"/>
      <c r="E98" s="82"/>
      <c r="F98" s="96"/>
      <c r="G98" s="98"/>
      <c r="H98" s="98"/>
      <c r="I98" s="98"/>
      <c r="J98" s="98"/>
      <c r="K98" s="55"/>
      <c r="L98" s="58"/>
      <c r="M98" s="58"/>
      <c r="N98" s="58"/>
      <c r="O98" s="58"/>
      <c r="P98" s="1"/>
    </row>
    <row r="99" spans="1:16" ht="15" customHeight="1">
      <c r="A99" s="58"/>
      <c r="B99" s="58"/>
      <c r="C99" s="58"/>
      <c r="D99" s="58"/>
      <c r="E99" s="58"/>
      <c r="F99" s="58"/>
      <c r="G99" s="58"/>
      <c r="H99" s="58"/>
      <c r="I99" s="58"/>
      <c r="J99" s="58"/>
      <c r="K99" s="58"/>
      <c r="L99" s="58"/>
      <c r="M99" s="58"/>
      <c r="N99" s="58"/>
      <c r="O99" s="58"/>
      <c r="P99" s="1"/>
    </row>
    <row r="100" spans="1:16" ht="51.75" customHeight="1">
      <c r="A100" s="109" t="s">
        <v>125</v>
      </c>
      <c r="B100" s="109"/>
      <c r="C100" s="109"/>
      <c r="D100" s="109"/>
      <c r="E100" s="109"/>
      <c r="F100" s="109"/>
      <c r="G100" s="109"/>
      <c r="H100" s="109"/>
      <c r="I100" s="109"/>
      <c r="J100" s="109"/>
      <c r="K100" s="109"/>
      <c r="L100" s="109"/>
      <c r="M100" s="109"/>
      <c r="N100" s="109"/>
      <c r="O100" s="109"/>
      <c r="P100" s="109"/>
    </row>
    <row r="101" spans="1:16" ht="15" customHeight="1">
      <c r="A101" s="59"/>
      <c r="B101" s="59"/>
      <c r="C101" s="59"/>
      <c r="D101" s="59"/>
      <c r="E101" s="59"/>
      <c r="F101" s="59"/>
      <c r="G101" s="59"/>
      <c r="H101" s="59"/>
      <c r="I101" s="59"/>
      <c r="J101" s="59"/>
      <c r="K101" s="59"/>
      <c r="L101" s="59"/>
      <c r="M101" s="59"/>
      <c r="N101" s="59"/>
      <c r="O101" s="59"/>
      <c r="P101" s="59"/>
    </row>
    <row r="102" spans="1:16" ht="34.5" customHeight="1">
      <c r="A102" s="99" t="s">
        <v>26</v>
      </c>
      <c r="B102" s="99"/>
      <c r="C102" s="99"/>
      <c r="D102" s="99"/>
      <c r="E102" s="99"/>
      <c r="F102" s="99"/>
      <c r="G102" s="99"/>
      <c r="H102" s="99"/>
      <c r="I102" s="99"/>
      <c r="J102" s="99"/>
      <c r="K102" s="99"/>
      <c r="L102" s="99"/>
      <c r="M102" s="99"/>
      <c r="N102" s="99"/>
      <c r="O102" s="99"/>
      <c r="P102" s="1"/>
    </row>
    <row r="103" spans="1:16" ht="15.75" customHeight="1">
      <c r="A103" s="60"/>
      <c r="B103" s="61" t="s">
        <v>22</v>
      </c>
      <c r="C103" s="81" t="s">
        <v>27</v>
      </c>
      <c r="D103" s="82"/>
      <c r="E103" s="82"/>
      <c r="F103" s="82"/>
      <c r="G103" s="82"/>
      <c r="H103" s="96"/>
      <c r="I103" s="98" t="s">
        <v>28</v>
      </c>
      <c r="J103" s="98"/>
      <c r="K103" s="98"/>
      <c r="L103" s="98"/>
      <c r="M103" s="60"/>
      <c r="N103" s="60"/>
      <c r="O103" s="60"/>
      <c r="P103" s="1"/>
    </row>
    <row r="104" spans="1:16" ht="15.75" customHeight="1">
      <c r="A104" s="65"/>
      <c r="B104" s="61">
        <v>1</v>
      </c>
      <c r="C104" s="81" t="s">
        <v>152</v>
      </c>
      <c r="D104" s="82"/>
      <c r="E104" s="82"/>
      <c r="F104" s="82"/>
      <c r="G104" s="82"/>
      <c r="H104" s="96"/>
      <c r="I104" s="78">
        <v>13</v>
      </c>
      <c r="J104" s="79"/>
      <c r="K104" s="79"/>
      <c r="L104" s="80"/>
      <c r="M104" s="65"/>
      <c r="N104" s="65"/>
      <c r="O104" s="65"/>
      <c r="P104" s="1"/>
    </row>
    <row r="105" spans="1:16" ht="15.75" customHeight="1">
      <c r="A105" s="60"/>
      <c r="B105" s="61">
        <v>2</v>
      </c>
      <c r="C105" s="98" t="s">
        <v>153</v>
      </c>
      <c r="D105" s="98"/>
      <c r="E105" s="98"/>
      <c r="F105" s="98"/>
      <c r="G105" s="98"/>
      <c r="H105" s="98"/>
      <c r="I105" s="98">
        <v>2</v>
      </c>
      <c r="J105" s="98"/>
      <c r="K105" s="98"/>
      <c r="L105" s="98"/>
      <c r="M105" s="60"/>
      <c r="N105" s="60"/>
      <c r="O105" s="60"/>
      <c r="P105" s="1"/>
    </row>
    <row r="106" spans="1:16" ht="15.75" customHeight="1">
      <c r="A106" s="60"/>
      <c r="B106" s="61">
        <v>3</v>
      </c>
      <c r="C106" s="81" t="s">
        <v>154</v>
      </c>
      <c r="D106" s="82"/>
      <c r="E106" s="83"/>
      <c r="F106" s="83"/>
      <c r="G106" s="83"/>
      <c r="H106" s="84"/>
      <c r="I106" s="98">
        <v>2</v>
      </c>
      <c r="J106" s="98"/>
      <c r="K106" s="98"/>
      <c r="L106" s="98"/>
      <c r="M106" s="60"/>
      <c r="N106" s="60"/>
      <c r="O106" s="60"/>
      <c r="P106" s="1"/>
    </row>
    <row r="107" spans="1:16" ht="15.75" customHeight="1">
      <c r="A107" s="60"/>
      <c r="B107" s="60"/>
      <c r="C107" s="58"/>
      <c r="D107" s="58"/>
      <c r="E107" s="58"/>
      <c r="F107" s="58"/>
      <c r="G107" s="58"/>
      <c r="H107" s="58"/>
      <c r="I107" s="58"/>
      <c r="J107" s="60"/>
      <c r="K107" s="60"/>
      <c r="L107" s="60"/>
      <c r="M107" s="60"/>
      <c r="N107" s="60"/>
      <c r="O107" s="60"/>
      <c r="P107" s="1"/>
    </row>
    <row r="108" spans="1:16" ht="15.75" customHeight="1">
      <c r="A108" s="99" t="s">
        <v>29</v>
      </c>
      <c r="B108" s="99"/>
      <c r="C108" s="99"/>
      <c r="D108" s="99"/>
      <c r="E108" s="99"/>
      <c r="F108" s="99"/>
      <c r="G108" s="99"/>
      <c r="H108" s="99"/>
      <c r="I108" s="99"/>
      <c r="J108" s="99"/>
      <c r="K108" s="99"/>
      <c r="L108" s="99"/>
      <c r="M108" s="99"/>
      <c r="N108" s="99"/>
      <c r="O108" s="99"/>
      <c r="P108" s="1"/>
    </row>
    <row r="109" spans="1:16" ht="15.75" customHeight="1">
      <c r="A109" s="60"/>
      <c r="B109" s="60"/>
      <c r="C109" s="58"/>
      <c r="D109" s="58"/>
      <c r="E109" s="58"/>
      <c r="F109" s="58"/>
      <c r="G109" s="58"/>
      <c r="H109" s="58"/>
      <c r="I109" s="58"/>
      <c r="J109" s="60"/>
      <c r="K109" s="60"/>
      <c r="L109" s="60"/>
      <c r="M109" s="60"/>
      <c r="N109" s="60"/>
      <c r="O109" s="60"/>
      <c r="P109" s="1"/>
    </row>
    <row r="110" spans="1:16" ht="15.75" customHeight="1">
      <c r="A110" s="60"/>
      <c r="B110" s="60"/>
      <c r="C110" s="58"/>
      <c r="D110" s="58"/>
      <c r="E110" s="58"/>
      <c r="F110" s="58"/>
      <c r="G110" s="58"/>
      <c r="H110" s="58"/>
      <c r="I110" s="58"/>
      <c r="J110" s="60"/>
      <c r="K110" s="60"/>
      <c r="L110" s="60"/>
      <c r="M110" s="60"/>
      <c r="N110" s="60"/>
      <c r="O110" s="60"/>
      <c r="P110" s="1"/>
    </row>
    <row r="111" spans="1:16" ht="29.25" customHeight="1">
      <c r="A111" s="100" t="s">
        <v>112</v>
      </c>
      <c r="B111" s="100"/>
      <c r="C111" s="100"/>
      <c r="D111" s="100"/>
      <c r="E111" s="100"/>
      <c r="F111" s="100"/>
      <c r="G111" s="100"/>
      <c r="H111" s="100"/>
      <c r="I111" s="100"/>
      <c r="J111" s="100"/>
      <c r="K111" s="100"/>
      <c r="L111" s="100"/>
      <c r="M111" s="100"/>
      <c r="N111" s="100"/>
      <c r="O111" s="100"/>
      <c r="P111" s="4"/>
    </row>
    <row r="112" spans="1:16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</row>
    <row r="113" spans="1:16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</row>
    <row r="114" spans="1:16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</row>
    <row r="115" spans="1:16">
      <c r="A115" s="1"/>
      <c r="B115" s="90" t="s">
        <v>155</v>
      </c>
      <c r="C115" s="90"/>
      <c r="D115" s="90"/>
      <c r="E115" s="90"/>
      <c r="F115" s="50"/>
      <c r="G115" s="50"/>
      <c r="H115" s="17"/>
      <c r="I115" s="50" t="s">
        <v>30</v>
      </c>
      <c r="J115" s="17"/>
      <c r="K115" s="17"/>
      <c r="L115" s="90" t="s">
        <v>156</v>
      </c>
      <c r="M115" s="90"/>
      <c r="N115" s="90"/>
      <c r="O115" s="90"/>
      <c r="P115" s="1"/>
    </row>
    <row r="116" spans="1:16" ht="30" customHeight="1">
      <c r="A116" s="1"/>
      <c r="B116" s="97" t="s">
        <v>31</v>
      </c>
      <c r="C116" s="97"/>
      <c r="D116" s="97"/>
      <c r="E116" s="97"/>
      <c r="F116" s="51"/>
      <c r="G116" s="51"/>
      <c r="H116" s="17"/>
      <c r="I116" s="62" t="s">
        <v>32</v>
      </c>
      <c r="J116" s="17"/>
      <c r="K116" s="63"/>
      <c r="L116" s="110" t="s">
        <v>113</v>
      </c>
      <c r="M116" s="110"/>
      <c r="N116" s="110"/>
      <c r="O116" s="110"/>
      <c r="P116" s="1"/>
    </row>
    <row r="117" spans="1:16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</row>
    <row r="118" spans="1:16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</row>
  </sheetData>
  <mergeCells count="80">
    <mergeCell ref="J29:O29"/>
    <mergeCell ref="J30:O30"/>
    <mergeCell ref="J31:O31"/>
    <mergeCell ref="I103:L103"/>
    <mergeCell ref="I105:L105"/>
    <mergeCell ref="G96:J96"/>
    <mergeCell ref="J24:O24"/>
    <mergeCell ref="J25:O25"/>
    <mergeCell ref="J26:O26"/>
    <mergeCell ref="J27:O27"/>
    <mergeCell ref="J28:O28"/>
    <mergeCell ref="G98:J98"/>
    <mergeCell ref="A100:P100"/>
    <mergeCell ref="C97:F97"/>
    <mergeCell ref="C88:F88"/>
    <mergeCell ref="G88:I88"/>
    <mergeCell ref="C89:F89"/>
    <mergeCell ref="G89:I89"/>
    <mergeCell ref="C90:F90"/>
    <mergeCell ref="G90:I90"/>
    <mergeCell ref="C96:F96"/>
    <mergeCell ref="J90:N90"/>
    <mergeCell ref="J89:N89"/>
    <mergeCell ref="A84:P84"/>
    <mergeCell ref="A69:P69"/>
    <mergeCell ref="A71:P71"/>
    <mergeCell ref="G97:J97"/>
    <mergeCell ref="A81:O81"/>
    <mergeCell ref="A83:O83"/>
    <mergeCell ref="A86:O86"/>
    <mergeCell ref="O40:R40"/>
    <mergeCell ref="C31:I31"/>
    <mergeCell ref="A77:P77"/>
    <mergeCell ref="A65:N65"/>
    <mergeCell ref="A66:N66"/>
    <mergeCell ref="A67:N67"/>
    <mergeCell ref="A73:O73"/>
    <mergeCell ref="B116:E116"/>
    <mergeCell ref="C105:H105"/>
    <mergeCell ref="A108:O108"/>
    <mergeCell ref="A111:O111"/>
    <mergeCell ref="B115:E115"/>
    <mergeCell ref="L115:O115"/>
    <mergeCell ref="L116:O116"/>
    <mergeCell ref="I106:L106"/>
    <mergeCell ref="C23:I23"/>
    <mergeCell ref="J2:O2"/>
    <mergeCell ref="J3:O3"/>
    <mergeCell ref="J4:O4"/>
    <mergeCell ref="A15:P15"/>
    <mergeCell ref="A16:P16"/>
    <mergeCell ref="J22:O22"/>
    <mergeCell ref="J23:O23"/>
    <mergeCell ref="C24:I24"/>
    <mergeCell ref="C27:I27"/>
    <mergeCell ref="C28:I28"/>
    <mergeCell ref="C25:I25"/>
    <mergeCell ref="C26:I26"/>
    <mergeCell ref="C12:R12"/>
    <mergeCell ref="C22:I22"/>
    <mergeCell ref="H18:J18"/>
    <mergeCell ref="H19:J19"/>
    <mergeCell ref="G20:K20"/>
    <mergeCell ref="H17:J17"/>
    <mergeCell ref="A39:P39"/>
    <mergeCell ref="A41:P41"/>
    <mergeCell ref="I104:L104"/>
    <mergeCell ref="C106:H106"/>
    <mergeCell ref="C29:I29"/>
    <mergeCell ref="C104:H104"/>
    <mergeCell ref="C103:H103"/>
    <mergeCell ref="A79:O79"/>
    <mergeCell ref="A80:O80"/>
    <mergeCell ref="C30:I30"/>
    <mergeCell ref="A75:P75"/>
    <mergeCell ref="C98:F98"/>
    <mergeCell ref="J88:N88"/>
    <mergeCell ref="A45:N45"/>
    <mergeCell ref="A94:O94"/>
    <mergeCell ref="A102:O102"/>
  </mergeCells>
  <hyperlinks>
    <hyperlink ref="J27" r:id="rId1"/>
  </hyperlinks>
  <pageMargins left="0.31496062992125984" right="0.31496062992125984" top="0.55118110236220474" bottom="0.55118110236220474" header="0.31496062992125984" footer="0.31496062992125984"/>
  <pageSetup paperSize="9" scale="80" orientation="landscape" r:id="rId2"/>
  <drawing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mikuciauskieneri</dc:creator>
  <cp:lastModifiedBy>zivsav</cp:lastModifiedBy>
  <cp:lastPrinted>2019-09-13T11:00:21Z</cp:lastPrinted>
  <dcterms:created xsi:type="dcterms:W3CDTF">2019-06-27T08:51:48Z</dcterms:created>
  <dcterms:modified xsi:type="dcterms:W3CDTF">2019-09-13T11:02:49Z</dcterms:modified>
</cp:coreProperties>
</file>