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Vartotojas\Documents\KONKUR~1\2019KO~1\(2019-~1._DA\GALUTI~1\2019-E~1\"/>
    </mc:Choice>
  </mc:AlternateContent>
  <xr:revisionPtr revIDLastSave="0" documentId="13_ncr:1_{4277448C-E33C-479C-AD5E-1590E9B390FC}" xr6:coauthVersionLast="44" xr6:coauthVersionMax="44" xr10:uidLastSave="{00000000-0000-0000-0000-000000000000}"/>
  <bookViews>
    <workbookView xWindow="-28920" yWindow="-8175" windowWidth="29040" windowHeight="15840" xr2:uid="{00000000-000D-0000-FFFF-FFFF00000000}"/>
  </bookViews>
  <sheets>
    <sheet name="Įkainiai" sheetId="3" r:id="rId1"/>
  </sheets>
  <definedNames>
    <definedName name="_xlnm._FilterDatabase" localSheetId="0" hidden="1">Įkainiai!$A$1:$G$93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 i="3" l="1"/>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2" i="3"/>
  <c r="G93" i="3" l="1"/>
</calcChain>
</file>

<file path=xl/sharedStrings.xml><?xml version="1.0" encoding="utf-8"?>
<sst xmlns="http://schemas.openxmlformats.org/spreadsheetml/2006/main" count="289" uniqueCount="211">
  <si>
    <t>Kodas</t>
  </si>
  <si>
    <t>Eil. Nr.</t>
  </si>
  <si>
    <t>Darbų pavadinimas</t>
  </si>
  <si>
    <t>Mato vnt.</t>
  </si>
  <si>
    <t>Sąlyginis kiekis (4)</t>
  </si>
  <si>
    <t>Siūloma remonto darbų tiesioginių išlaidų vertė su priskaičiavimais už vnt.,  Eur be PVM (1)</t>
  </si>
  <si>
    <t>Siūloma sąmatinė vertė visam sąlyginiam darbų kiekiui su priskaičiavimais, Eur be PVM (2)</t>
  </si>
  <si>
    <t>R8-48</t>
  </si>
  <si>
    <t>Parapetų iš cinkuotos skardos dangos pakeitimas</t>
  </si>
  <si>
    <t>m.</t>
  </si>
  <si>
    <t>R8-51</t>
  </si>
  <si>
    <t>Lašelinių iš cinkuotos skardos dangos įrengimas</t>
  </si>
  <si>
    <t>N12-149</t>
  </si>
  <si>
    <t xml:space="preserve"> Pirmo sluoksnio Prilydomosios bituminės ritininės stogo dangos MIDA įrengimas </t>
  </si>
  <si>
    <t>100m2</t>
  </si>
  <si>
    <t>N12-150</t>
  </si>
  <si>
    <t xml:space="preserve"> Papildomo sluoksnio prilydomosios bituminės ritininės stogo dangos MIDA įrengimas </t>
  </si>
  <si>
    <t>N46-179,N46-180</t>
  </si>
  <si>
    <t>80mm storio cementinių ir betoninių dangų išardymas</t>
  </si>
  <si>
    <t>N11-6</t>
  </si>
  <si>
    <t>Smėlio pasluoksnis ant grunto</t>
  </si>
  <si>
    <t>m3</t>
  </si>
  <si>
    <t>N11-48</t>
  </si>
  <si>
    <t>50mm storio betono užtepas, atliekamas rankiniu būdu</t>
  </si>
  <si>
    <t>N11-49</t>
  </si>
  <si>
    <t xml:space="preserve">Kiekvieniems 5mm betono užtepo, atliekamo rankiniu būdu, storio pokyčio pridėti ar atimti </t>
  </si>
  <si>
    <t>R16-96</t>
  </si>
  <si>
    <t>Nuogrindos ardymas</t>
  </si>
  <si>
    <t>R16-84</t>
  </si>
  <si>
    <t>Pagrindo iš smėlio įrengimas 15cm storio/ Nuogrinda</t>
  </si>
  <si>
    <t>N11-13</t>
  </si>
  <si>
    <t>Betono pasluoksnis ant grunto įrengimas - 12 cm storio/ NUOGRINDA</t>
  </si>
  <si>
    <t>R23-59</t>
  </si>
  <si>
    <t>Statybinių šiukšlių valymas</t>
  </si>
  <si>
    <t>t.</t>
  </si>
  <si>
    <t>R23-62</t>
  </si>
  <si>
    <t>Statybinių šiukšlių išvežimas 10 km atstumu automobiliais/savivarčiais, pakraunant rankiniu būdu</t>
  </si>
  <si>
    <t>R27P-13-3</t>
  </si>
  <si>
    <t>Grindų betonavimas</t>
  </si>
  <si>
    <t>10m2</t>
  </si>
  <si>
    <t>N48-5</t>
  </si>
  <si>
    <t xml:space="preserve">Nuogrindos nuvalymas </t>
  </si>
  <si>
    <t>F1-2-1</t>
  </si>
  <si>
    <t xml:space="preserve">Grunto kasimas rankiniu būdu </t>
  </si>
  <si>
    <t>R8-61</t>
  </si>
  <si>
    <t>Senų priklijuotų ruloninių stogo dangų nuardymas</t>
  </si>
  <si>
    <t>m2</t>
  </si>
  <si>
    <t>R8-59-2</t>
  </si>
  <si>
    <t xml:space="preserve">Stogo pagrindo gruntavimas, nuvalant šiukšles </t>
  </si>
  <si>
    <t>R8-95</t>
  </si>
  <si>
    <t>Parapetų ir stogų kraštų sujungimo su stogo plokštuma sandarinimas prilydomosiomis poliesterinėmis dangomis</t>
  </si>
  <si>
    <t>R8-91</t>
  </si>
  <si>
    <t>Ventiliacijos kaminėlio įrengimas ir sandarinimas</t>
  </si>
  <si>
    <t>vnt.</t>
  </si>
  <si>
    <t>R8-40</t>
  </si>
  <si>
    <t xml:space="preserve">Ne skarda dengtuose stogų karnizų nuosvyrų iš stoginės skardos pakeitimas </t>
  </si>
  <si>
    <t>R8-47</t>
  </si>
  <si>
    <t xml:space="preserve">Ugniasienių ar parapetų iš cinkuotos skardos dangos pakeitimas, neaptaisant šoninių pusių kai dangos plotis iki 1m </t>
  </si>
  <si>
    <t>R24-8</t>
  </si>
  <si>
    <t>Perdangų plokščių tuštumų galuose užtaisymas betonu (1m plokštės galo)</t>
  </si>
  <si>
    <t>N1-301</t>
  </si>
  <si>
    <t xml:space="preserve">III grupės grunto kasimas rank. Būdu iki 2m pločio ir iki 2m gylio nesutvirtintose tranšėjose ir iki 1,5m gylio duobių kasimas  </t>
  </si>
  <si>
    <t>100m3</t>
  </si>
  <si>
    <t>N1-268</t>
  </si>
  <si>
    <t>II grupės grunto kasimas rankiniu būdu iki 2m pločio ir iki 1m gylio sutvirtintose tranšėjose</t>
  </si>
  <si>
    <t>Smėlio pasluoksnis ant grunto, vežant medžiagas karučiais  (mažų apimčių)</t>
  </si>
  <si>
    <t>N11-55</t>
  </si>
  <si>
    <t xml:space="preserve">30mm storio betoninė danga, atliekant darbus rankiniu būdu </t>
  </si>
  <si>
    <t>N46-134</t>
  </si>
  <si>
    <t xml:space="preserve">Mūrinių parapetų išardymas be plytų atrinkimo </t>
  </si>
  <si>
    <t>N11-61</t>
  </si>
  <si>
    <t>20mm storio cementinė danga, atliekant darbus siurbliu</t>
  </si>
  <si>
    <t>N1-361</t>
  </si>
  <si>
    <t xml:space="preserve">Plotų išlyginimas rankiniu būdu </t>
  </si>
  <si>
    <t>R11-2</t>
  </si>
  <si>
    <t>Fasadų lygaus paprasto tinko remontas, dirbant ant pastolių (žemės) kai remontuojamų vietų plotas iki 5m2</t>
  </si>
  <si>
    <t>R33-293</t>
  </si>
  <si>
    <t>Transformatorių parapetų mūro remontas</t>
  </si>
  <si>
    <t>R14-117</t>
  </si>
  <si>
    <t>Anksčiau dažytų tinkuotų lygių fasadų dažymas 2 kartus</t>
  </si>
  <si>
    <t>R3-37</t>
  </si>
  <si>
    <t>Nelygumų ir iškyšų mūrinių sienų paviršiuje nukapojimas</t>
  </si>
  <si>
    <t>N15-60</t>
  </si>
  <si>
    <t xml:space="preserve">Sienų aptrauktų vielos tinklu tinkas </t>
  </si>
  <si>
    <r>
      <t>100m</t>
    </r>
    <r>
      <rPr>
        <sz val="11"/>
        <color theme="1"/>
        <rFont val="Calibri"/>
        <family val="2"/>
        <charset val="186"/>
      </rPr>
      <t>²</t>
    </r>
  </si>
  <si>
    <t>N15P-0605</t>
  </si>
  <si>
    <t xml:space="preserve">Tinkuojamų paviršių aptraukimas vielos tinklu </t>
  </si>
  <si>
    <t>N15P-1001</t>
  </si>
  <si>
    <t xml:space="preserve">Pastatų išorinių paviršių gruntavimas voleliu giliai įsigėriančiais gruntais </t>
  </si>
  <si>
    <t>N15-240</t>
  </si>
  <si>
    <t>Fasadų dažymas nuo pastolių</t>
  </si>
  <si>
    <t>N26P-0706</t>
  </si>
  <si>
    <t>Fasadų pastolių įrengimas ir išardymas</t>
  </si>
  <si>
    <t>N46-155</t>
  </si>
  <si>
    <t>Stogų čerpių išardymas</t>
  </si>
  <si>
    <t>N48-312</t>
  </si>
  <si>
    <t xml:space="preserve">Vijoklių nuėmimas nuo sienų </t>
  </si>
  <si>
    <t>10m</t>
  </si>
  <si>
    <t>N8-10</t>
  </si>
  <si>
    <t xml:space="preserve">250 mm storio parapeto mūras, kai plytos silikatinės </t>
  </si>
  <si>
    <t>N11-59</t>
  </si>
  <si>
    <t>20mm storio cementinė danga, atliekant darbus rankiniu būdu</t>
  </si>
  <si>
    <t>N12-140-2</t>
  </si>
  <si>
    <t>Parapetų stogelių dengimas skarda</t>
  </si>
  <si>
    <t>N12P-0801</t>
  </si>
  <si>
    <t>Lietaus nuvedimo sistemos pakabinamų latakų montavimas dirbant nuo kopėčių arba kilnojamų pastolių</t>
  </si>
  <si>
    <t>R33-307</t>
  </si>
  <si>
    <t>Betono pagrindų transformatorinėse išardymas</t>
  </si>
  <si>
    <t>N6-2</t>
  </si>
  <si>
    <t>Žvyro pagrindas po grindimis</t>
  </si>
  <si>
    <t>F9-4</t>
  </si>
  <si>
    <t>Kitos smulkios plieno konstrukcijos (gruntuojant ir dažant du kartus)</t>
  </si>
  <si>
    <t>R11-137</t>
  </si>
  <si>
    <t>Perdangos plokščių sandūrų išvalymas ir užtaisymas iš apačios tinko skiediniu ir specjuosta</t>
  </si>
  <si>
    <t>100m</t>
  </si>
  <si>
    <t>R33-296</t>
  </si>
  <si>
    <t>Transformatorinių sienų siūlių sandarinimas</t>
  </si>
  <si>
    <t>m</t>
  </si>
  <si>
    <t>R33-299</t>
  </si>
  <si>
    <t>Transformatorinių vėdinimo grotelių su apsauginiu tinkleliu demontavimas</t>
  </si>
  <si>
    <t>R33-298</t>
  </si>
  <si>
    <t>Transformatorinių vėdinimo grotelių su apsauginiu tinkleliu keitimas</t>
  </si>
  <si>
    <t>R61P-0305</t>
  </si>
  <si>
    <t>Medžių nupjovimas, kai pjaunamo kamieno skersmuo iki 30cm (pjūvis)</t>
  </si>
  <si>
    <t>100vnt.</t>
  </si>
  <si>
    <t>N15-171</t>
  </si>
  <si>
    <t xml:space="preserve">Metalinių grotelių paviršių dažymas du kartus </t>
  </si>
  <si>
    <t>R16-190</t>
  </si>
  <si>
    <t>Lapuočių medžių, kurių skersmuo didesnis kaip 40cm, genėjimas</t>
  </si>
  <si>
    <t>N12-2</t>
  </si>
  <si>
    <t>Asbestinių paprasto profilio lakštų dangos ardymas</t>
  </si>
  <si>
    <t>R8-6</t>
  </si>
  <si>
    <t>Gegnių galų pakeitimas</t>
  </si>
  <si>
    <t>N12-18-9</t>
  </si>
  <si>
    <t>Banguotų beasbesčio šiferio lakštų stogo danga ant įrengtų grebėstų</t>
  </si>
  <si>
    <t>N12P-0704</t>
  </si>
  <si>
    <t>Šlaitinių stogų karnizų apkalimas 22mm storio lentomis</t>
  </si>
  <si>
    <t>R11-3</t>
  </si>
  <si>
    <t>Fasadų lygaus paprasto tinko remontas</t>
  </si>
  <si>
    <t>N15-164-3</t>
  </si>
  <si>
    <t>Medinių lubų paviršių padengimas "Pinoteks" du kartus</t>
  </si>
  <si>
    <t>R14-66</t>
  </si>
  <si>
    <t>Sienų užterštų suodžiai paviršių nuplovimas</t>
  </si>
  <si>
    <t>R14-67</t>
  </si>
  <si>
    <t>Lubų užterštų suodžiais paviršių nuplovimas</t>
  </si>
  <si>
    <t>N15P-0202</t>
  </si>
  <si>
    <t>Sienų vidinių paviršių pagrindo gruntavimas giliai įsigeriančiais gruntais</t>
  </si>
  <si>
    <t>N15P-0206</t>
  </si>
  <si>
    <t>Lubų paviršių pagrindo gruntavimas giliai įsigeriančiais gruntais</t>
  </si>
  <si>
    <t>N15-128</t>
  </si>
  <si>
    <t>Sienų paprastas dažymas emulsiniais dažais</t>
  </si>
  <si>
    <t>N15-129</t>
  </si>
  <si>
    <t>Lubų paprastas dažymas emulsiniais dažais</t>
  </si>
  <si>
    <t>R61P-3401</t>
  </si>
  <si>
    <t>Metalinių durų keitimas</t>
  </si>
  <si>
    <t>R-33-300</t>
  </si>
  <si>
    <t>Tinklelių tvirtinimas ant transformatorių langų grotų</t>
  </si>
  <si>
    <t>R33-301</t>
  </si>
  <si>
    <t>Transformatorinių grotų, laiptų dažymas du kartus (dažytas paviršius)</t>
  </si>
  <si>
    <t>R61P-2117</t>
  </si>
  <si>
    <t>Anksčiau dažytų metalinių durų dažymas, dalinai paruošiant paviršių</t>
  </si>
  <si>
    <t>N46-27-7</t>
  </si>
  <si>
    <t>Sienų atskirų vietų mūrijimas ir angų užtaisymas silikatinėmis plytomis h=88mm</t>
  </si>
  <si>
    <t>R3-34</t>
  </si>
  <si>
    <t>Mūrinių sienų išorės kampų remontas, kai užtaisomos vietos storis 1 plyta</t>
  </si>
  <si>
    <t>R33-281</t>
  </si>
  <si>
    <t xml:space="preserve">Kabelių kanalų valymas </t>
  </si>
  <si>
    <t>R33-280</t>
  </si>
  <si>
    <t>Kabelių kanalų sienučių remontas</t>
  </si>
  <si>
    <t>R8-65</t>
  </si>
  <si>
    <t xml:space="preserve">Lietvamzdžių iš stoginės skardos tiesiųjų grandžių pakeitimas, dirbant nuo žemės arba pastolių </t>
  </si>
  <si>
    <t>R8-67</t>
  </si>
  <si>
    <t xml:space="preserve">Alkūnių iš stoginės skardos pakeitimas, dirbant nuo žemės arba pastolių </t>
  </si>
  <si>
    <t>R8-41</t>
  </si>
  <si>
    <t xml:space="preserve">Viengubų pakabinamų skardos latakų pakeitimas </t>
  </si>
  <si>
    <t>R33-273</t>
  </si>
  <si>
    <t>Kabelių kanalų dangčių keitimas pastotėse, kai kanalo plotis 0,5m</t>
  </si>
  <si>
    <t>N1-309</t>
  </si>
  <si>
    <t>Tranšėjų, iškasų ir duobių užpylimas III grupės gruntu rankiniu būdu</t>
  </si>
  <si>
    <t>N1-381-1</t>
  </si>
  <si>
    <t>I-II grupės grunto tankinimas vibroplokštėmis</t>
  </si>
  <si>
    <t>N1-251</t>
  </si>
  <si>
    <t>Uždaro drenažo iš drenažinių iki 100mm skersmens vamzdžių įrengimas I-II grupės grunte rankiniu būdu</t>
  </si>
  <si>
    <t>t.m</t>
  </si>
  <si>
    <t>R8-84</t>
  </si>
  <si>
    <t>"Pūslių" remontas ritininėje dangoje (išpjaunant, išvalant, džiovinant ir priklijuojant) karštu būdu (m2 užlop. Ploto)</t>
  </si>
  <si>
    <t>R33-321</t>
  </si>
  <si>
    <t xml:space="preserve">Laiptų aikštelės paviršiaus remontas specialiais mišiniais </t>
  </si>
  <si>
    <t>R33-302</t>
  </si>
  <si>
    <t>Metalo aikštelių laiptų turėklų prie skirstyklų pakeitimas (sutankinimas)</t>
  </si>
  <si>
    <t>N15-246</t>
  </si>
  <si>
    <t>Fasadų išplautų siūlių užtaisymas cementiniu skiediniu</t>
  </si>
  <si>
    <t>N1P-0908</t>
  </si>
  <si>
    <t xml:space="preserve">plotų planiravimas rankiniu būdu, kai gruntas II grupės </t>
  </si>
  <si>
    <t>N12-152</t>
  </si>
  <si>
    <t>Cementinio bortelio (tolygiam perėjimuiprie sienos, parapeto ir pan.) įrengimas</t>
  </si>
  <si>
    <t>R8-82</t>
  </si>
  <si>
    <t>Šiukšlių, kerpių ir pabarstų nuvalymas nuo stogo</t>
  </si>
  <si>
    <t>N15-330</t>
  </si>
  <si>
    <t>Inventorinių vamzdinių iki 16m aukščio pastolių įrengimas ir išardymas išorės apdailos darbams</t>
  </si>
  <si>
    <t>N46-27-8</t>
  </si>
  <si>
    <t xml:space="preserve">Sienų vent. Angų (6 vnt.) mūrijimas T-1, T-2 keramikinėmis plytomis </t>
  </si>
  <si>
    <t>Iš viso siūloma sąmatinė vertė visam sąlyginiam darbų kiekiui su priskaičiavimais, Eur be PVM (3)</t>
  </si>
  <si>
    <t>PILDYMO INSTRUKCIJA:</t>
  </si>
  <si>
    <t>Rangovo pildymui skirti laukai pažymėti geltona spalva –</t>
  </si>
  <si>
    <t>Rangovas nurodydamas įkainius nurodo juos ne daugiau kaip dviejų skaičių po kablelio tikslumu. Tuo atveju, jeigu Rangovas savo pasiūlyme, teikiamuose įkainiuose nurodo daugiau nei du skaičius po kablelio, toks pasiūlymas yra atmetamas, kaip neatitinkantis reikalavimų.</t>
  </si>
  <si>
    <t>(1) Rangovas nurodydamas siūlomas remonto darbų tiesioginių išlaidų vertes su priskaičiavimais turi siūlyti tiesioginių išlaidų vertes (darbas, medžiagos, mechanizmai, ITD darbo užmokestis, kt.) su visais priskaičiavimais. Su visais priskaičiavimais - iš viso tiesioginės ir netiesioginės išlaidos.</t>
  </si>
  <si>
    <t>(2) Siūloma sąmatinė vertė visam sąlyginiam darbų kiekiui su priskaičiavimais, Eur be PVM apskaičiuota Sąliginį kiekį padauginus iš siūlomos remonto darbų tiesioginių išlaidų vertės su priskaičiavimais už vnt., Eur be PVM (G  = E x F).</t>
  </si>
  <si>
    <t>(3) Iš viso siūloma sąmatinė vertė visam sąlyginiam darbų kiekiui su priskaičiavimais, Eur be PVM negali viršyti 40 703,20 Eur be PVM. Pasiūlymai viršyję šią sumą bus atmesti kaip neatitinkantys reikalavimų.</t>
  </si>
  <si>
    <t>(4) Nurodytas sąlyginis kiekis nėra įsipareigojimas pirkti konkretų kiekį ar bet kokią jo dalį. Sąlyginis kiekis naudojamas iš viso siūlomos samatinės vertės visam sąlyginiam darbų kiekiui su priskaičiavimais, Eur be PVM, apskaičiavimui, t. y. siekiant nustatyti Laimėtoją.</t>
  </si>
  <si>
    <t xml:space="preserve">(5) Sutartis bus sudaroma Preliminariai pirkimo vertei, Užsakovas teiks daugkartinius užsakymus, kurie bus apmokami pagal F stulpelio įkainius.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</si>
</sst>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quot;-&quot;??\ _L_t_-;_-@_-"/>
  </numFmts>
  <fonts count="27"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1"/>
      <name val="Calibri"/>
      <family val="2"/>
      <scheme val="minor"/>
    </font>
    <font>
      <b/>
      <sz val="11"/>
      <name val="Calibri"/>
      <family val="2"/>
      <scheme val="minor"/>
    </font>
    <font>
      <sz val="10"/>
      <name val="Arial"/>
      <family val="2"/>
      <charset val="186"/>
    </font>
    <font>
      <sz val="11"/>
      <name val="Calibri"/>
      <family val="2"/>
      <charset val="186"/>
      <scheme val="minor"/>
    </font>
    <font>
      <sz val="11"/>
      <color theme="1"/>
      <name val="Calibri"/>
      <family val="2"/>
      <charset val="186"/>
    </font>
    <font>
      <b/>
      <sz val="11"/>
      <name val="Calibri"/>
      <family val="2"/>
      <charset val="186"/>
      <scheme val="minor"/>
    </font>
    <font>
      <b/>
      <sz val="11"/>
      <color theme="1"/>
      <name val="Calibri"/>
      <family val="2"/>
      <charset val="186"/>
      <scheme val="minor"/>
    </font>
    <font>
      <b/>
      <sz val="10"/>
      <color theme="1"/>
      <name val="Arial"/>
      <family val="2"/>
      <charset val="186"/>
    </font>
    <font>
      <sz val="10"/>
      <color theme="1"/>
      <name val="Arial"/>
      <family val="2"/>
      <charset val="186"/>
    </font>
  </fonts>
  <fills count="5">
    <fill>
      <patternFill patternType="none"/>
    </fill>
    <fill>
      <patternFill patternType="gray125"/>
    </fill>
    <fill>
      <patternFill patternType="solid">
        <fgColor indexed="42"/>
      </patternFill>
    </fill>
    <fill>
      <patternFill patternType="solid">
        <fgColor indexed="22"/>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20" fillId="0" borderId="0"/>
    <xf numFmtId="164" fontId="3" fillId="0" borderId="0" applyFont="0" applyFill="0" applyBorder="0" applyAlignment="0" applyProtection="0"/>
    <xf numFmtId="0" fontId="5" fillId="0" borderId="0"/>
    <xf numFmtId="164" fontId="20"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39">
    <xf numFmtId="0" fontId="0" fillId="0" borderId="0" xfId="0"/>
    <xf numFmtId="0" fontId="19" fillId="0" borderId="7" xfId="1" applyFont="1" applyFill="1" applyBorder="1" applyAlignment="1" applyProtection="1">
      <alignment horizontal="center" vertical="center" wrapText="1"/>
    </xf>
    <xf numFmtId="0" fontId="19" fillId="0" borderId="0" xfId="1" applyFont="1" applyFill="1" applyBorder="1" applyAlignment="1" applyProtection="1">
      <alignment vertical="center" wrapText="1"/>
    </xf>
    <xf numFmtId="0" fontId="0" fillId="0" borderId="0" xfId="0" applyProtection="1"/>
    <xf numFmtId="0" fontId="0" fillId="0" borderId="10" xfId="0" applyBorder="1" applyProtection="1"/>
    <xf numFmtId="0" fontId="18" fillId="0" borderId="1" xfId="1" applyFont="1" applyFill="1" applyBorder="1" applyAlignment="1" applyProtection="1">
      <alignment horizontal="center" vertical="center" wrapText="1"/>
    </xf>
    <xf numFmtId="0" fontId="0" fillId="0" borderId="8" xfId="0" applyBorder="1" applyAlignment="1" applyProtection="1">
      <alignment wrapText="1"/>
    </xf>
    <xf numFmtId="0" fontId="0" fillId="0" borderId="9" xfId="0" applyBorder="1" applyAlignment="1" applyProtection="1">
      <alignment wrapText="1"/>
    </xf>
    <xf numFmtId="0" fontId="21" fillId="0" borderId="10" xfId="0" applyFont="1" applyFill="1" applyBorder="1" applyAlignment="1" applyProtection="1">
      <alignment wrapText="1"/>
    </xf>
    <xf numFmtId="0" fontId="0" fillId="0" borderId="10" xfId="0" applyFill="1" applyBorder="1" applyProtection="1"/>
    <xf numFmtId="0" fontId="21" fillId="0" borderId="10" xfId="0" applyFont="1" applyBorder="1" applyProtection="1"/>
    <xf numFmtId="0" fontId="21" fillId="0" borderId="9" xfId="0" applyFont="1" applyBorder="1" applyAlignment="1" applyProtection="1">
      <alignment wrapText="1"/>
    </xf>
    <xf numFmtId="0" fontId="0" fillId="0" borderId="11" xfId="0" applyBorder="1" applyProtection="1"/>
    <xf numFmtId="0" fontId="19" fillId="0" borderId="12" xfId="1" applyFont="1" applyFill="1" applyBorder="1" applyAlignment="1" applyProtection="1">
      <alignment vertical="center" wrapText="1"/>
    </xf>
    <xf numFmtId="0" fontId="2" fillId="0" borderId="0" xfId="0" applyFont="1" applyFill="1" applyAlignment="1" applyProtection="1">
      <alignment wrapText="1"/>
    </xf>
    <xf numFmtId="2" fontId="18" fillId="0" borderId="0" xfId="1" applyNumberFormat="1" applyFont="1" applyFill="1" applyBorder="1" applyAlignment="1" applyProtection="1">
      <alignment horizontal="center" vertical="center" wrapText="1"/>
    </xf>
    <xf numFmtId="0" fontId="0" fillId="0" borderId="0" xfId="0" applyFill="1" applyProtection="1"/>
    <xf numFmtId="0" fontId="2" fillId="0" borderId="0" xfId="0" applyFont="1" applyFill="1" applyProtection="1"/>
    <xf numFmtId="0" fontId="0" fillId="0" borderId="9" xfId="0" applyBorder="1" applyAlignment="1" applyProtection="1">
      <alignment horizontal="left" vertical="center" wrapText="1"/>
    </xf>
    <xf numFmtId="0" fontId="25" fillId="0" borderId="0" xfId="0" applyFont="1"/>
    <xf numFmtId="0" fontId="19" fillId="0" borderId="7" xfId="1" applyNumberFormat="1" applyFont="1" applyFill="1" applyBorder="1" applyAlignment="1" applyProtection="1">
      <alignment horizontal="center" vertical="center" wrapText="1"/>
    </xf>
    <xf numFmtId="0" fontId="18" fillId="0" borderId="1" xfId="1" applyNumberFormat="1" applyFont="1" applyFill="1" applyBorder="1" applyAlignment="1" applyProtection="1">
      <alignment horizontal="center" vertical="center" wrapText="1"/>
    </xf>
    <xf numFmtId="0" fontId="2" fillId="0" borderId="0" xfId="0" applyNumberFormat="1" applyFont="1" applyFill="1" applyAlignment="1" applyProtection="1">
      <alignment wrapText="1"/>
    </xf>
    <xf numFmtId="0" fontId="18" fillId="4" borderId="1" xfId="1" applyNumberFormat="1" applyFont="1" applyFill="1" applyBorder="1" applyAlignment="1" applyProtection="1">
      <alignment horizontal="center" vertical="center" wrapText="1"/>
      <protection locked="0"/>
    </xf>
    <xf numFmtId="0" fontId="19" fillId="0" borderId="1" xfId="1" applyNumberFormat="1" applyFont="1" applyFill="1" applyBorder="1" applyAlignment="1" applyProtection="1">
      <alignment horizontal="center" vertical="center" wrapText="1"/>
    </xf>
    <xf numFmtId="0" fontId="0" fillId="0" borderId="1" xfId="0" applyNumberFormat="1" applyBorder="1" applyAlignment="1" applyProtection="1">
      <alignment horizontal="center"/>
    </xf>
    <xf numFmtId="0" fontId="0" fillId="0" borderId="1" xfId="0" applyNumberFormat="1" applyFill="1" applyBorder="1" applyAlignment="1" applyProtection="1">
      <alignment horizontal="center"/>
    </xf>
    <xf numFmtId="0" fontId="21" fillId="0" borderId="1" xfId="0" applyNumberFormat="1" applyFont="1" applyBorder="1" applyAlignment="1" applyProtection="1">
      <alignment horizontal="center"/>
    </xf>
    <xf numFmtId="0" fontId="0" fillId="0" borderId="15" xfId="0" applyNumberFormat="1" applyBorder="1" applyAlignment="1" applyProtection="1">
      <alignment horizontal="center"/>
    </xf>
    <xf numFmtId="0" fontId="23" fillId="0" borderId="13" xfId="0" applyNumberFormat="1" applyFont="1" applyFill="1" applyBorder="1" applyAlignment="1" applyProtection="1">
      <alignment horizontal="center" vertical="center" wrapText="1"/>
    </xf>
    <xf numFmtId="0" fontId="2" fillId="0" borderId="0" xfId="0" applyNumberFormat="1" applyFont="1" applyFill="1" applyAlignment="1" applyProtection="1">
      <alignment horizontal="center" wrapText="1"/>
    </xf>
    <xf numFmtId="0" fontId="2" fillId="0" borderId="0" xfId="0" applyNumberFormat="1" applyFont="1" applyFill="1" applyBorder="1" applyAlignment="1" applyProtection="1">
      <alignment wrapText="1"/>
    </xf>
    <xf numFmtId="0" fontId="2" fillId="4" borderId="1" xfId="0" applyNumberFormat="1" applyFont="1" applyFill="1" applyBorder="1" applyAlignment="1" applyProtection="1">
      <alignment horizontal="center" wrapText="1"/>
    </xf>
    <xf numFmtId="0" fontId="2" fillId="0" borderId="0" xfId="0" applyFont="1" applyFill="1" applyAlignment="1" applyProtection="1">
      <alignment horizontal="left" vertical="center" wrapText="1"/>
    </xf>
    <xf numFmtId="0" fontId="19" fillId="0" borderId="0" xfId="1" applyFont="1" applyFill="1" applyBorder="1" applyAlignment="1" applyProtection="1">
      <alignment horizontal="right" vertical="center" wrapText="1"/>
    </xf>
    <xf numFmtId="0" fontId="19" fillId="0" borderId="14" xfId="1" applyFont="1" applyFill="1" applyBorder="1" applyAlignment="1" applyProtection="1">
      <alignment horizontal="right" vertical="center" wrapText="1"/>
    </xf>
    <xf numFmtId="0" fontId="24" fillId="0" borderId="0" xfId="0" applyFont="1" applyFill="1" applyAlignment="1" applyProtection="1">
      <alignment horizontal="left" vertical="center" wrapText="1"/>
    </xf>
    <xf numFmtId="0" fontId="26" fillId="0" borderId="0" xfId="0" applyFont="1" applyAlignment="1">
      <alignment horizontal="left"/>
    </xf>
    <xf numFmtId="0" fontId="26" fillId="0" borderId="16" xfId="0" applyFont="1" applyBorder="1" applyAlignment="1">
      <alignment horizontal="left"/>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6"/>
  <sheetViews>
    <sheetView tabSelected="1" topLeftCell="C1" zoomScale="110" zoomScaleNormal="110" workbookViewId="0">
      <pane ySplit="1" topLeftCell="A87" activePane="bottomLeft" state="frozen"/>
      <selection activeCell="D1" sqref="D1"/>
      <selection pane="bottomLeft" activeCell="F3" sqref="F3"/>
    </sheetView>
  </sheetViews>
  <sheetFormatPr defaultRowHeight="15" x14ac:dyDescent="0.25"/>
  <cols>
    <col min="1" max="1" width="16" style="14" bestFit="1" customWidth="1"/>
    <col min="2" max="2" width="8.28515625" style="14" bestFit="1" customWidth="1"/>
    <col min="3" max="3" width="86.7109375" style="14" customWidth="1"/>
    <col min="4" max="4" width="10.28515625" style="30" bestFit="1" customWidth="1"/>
    <col min="5" max="5" width="19" style="22" bestFit="1" customWidth="1"/>
    <col min="6" max="6" width="22.140625" style="22" customWidth="1"/>
    <col min="7" max="7" width="24.28515625" style="22" customWidth="1"/>
    <col min="8" max="8" width="15.140625" style="3" customWidth="1"/>
    <col min="9" max="16384" width="9.140625" style="3"/>
  </cols>
  <sheetData>
    <row r="1" spans="1:8" ht="61.5" customHeight="1" thickBot="1" x14ac:dyDescent="0.3">
      <c r="A1" s="1" t="s">
        <v>0</v>
      </c>
      <c r="B1" s="1" t="s">
        <v>1</v>
      </c>
      <c r="C1" s="1" t="s">
        <v>2</v>
      </c>
      <c r="D1" s="20" t="s">
        <v>3</v>
      </c>
      <c r="E1" s="20" t="s">
        <v>4</v>
      </c>
      <c r="F1" s="20" t="s">
        <v>5</v>
      </c>
      <c r="G1" s="24" t="s">
        <v>6</v>
      </c>
      <c r="H1" s="2"/>
    </row>
    <row r="2" spans="1:8" s="16" customFormat="1" x14ac:dyDescent="0.25">
      <c r="A2" s="4" t="s">
        <v>7</v>
      </c>
      <c r="B2" s="5">
        <v>1</v>
      </c>
      <c r="C2" s="6" t="s">
        <v>8</v>
      </c>
      <c r="D2" s="25" t="s">
        <v>9</v>
      </c>
      <c r="E2" s="21">
        <v>20</v>
      </c>
      <c r="F2" s="23">
        <v>10</v>
      </c>
      <c r="G2" s="21">
        <f>ROUND((E2*F2),2)</f>
        <v>200</v>
      </c>
      <c r="H2" s="15"/>
    </row>
    <row r="3" spans="1:8" s="16" customFormat="1" x14ac:dyDescent="0.25">
      <c r="A3" s="4" t="s">
        <v>10</v>
      </c>
      <c r="B3" s="5">
        <v>2</v>
      </c>
      <c r="C3" s="7" t="s">
        <v>11</v>
      </c>
      <c r="D3" s="25" t="s">
        <v>9</v>
      </c>
      <c r="E3" s="21">
        <v>20</v>
      </c>
      <c r="F3" s="23">
        <v>5</v>
      </c>
      <c r="G3" s="21">
        <f t="shared" ref="G3:G66" si="0">ROUND((E3*F3),2)</f>
        <v>100</v>
      </c>
      <c r="H3" s="15"/>
    </row>
    <row r="4" spans="1:8" s="16" customFormat="1" x14ac:dyDescent="0.25">
      <c r="A4" s="4" t="s">
        <v>12</v>
      </c>
      <c r="B4" s="5">
        <v>3</v>
      </c>
      <c r="C4" s="7" t="s">
        <v>13</v>
      </c>
      <c r="D4" s="25" t="s">
        <v>14</v>
      </c>
      <c r="E4" s="21">
        <v>0.7</v>
      </c>
      <c r="F4" s="23">
        <v>1550</v>
      </c>
      <c r="G4" s="21">
        <f t="shared" si="0"/>
        <v>1085</v>
      </c>
      <c r="H4" s="15"/>
    </row>
    <row r="5" spans="1:8" s="16" customFormat="1" x14ac:dyDescent="0.25">
      <c r="A5" s="4" t="s">
        <v>15</v>
      </c>
      <c r="B5" s="5">
        <v>4</v>
      </c>
      <c r="C5" s="7" t="s">
        <v>16</v>
      </c>
      <c r="D5" s="25" t="s">
        <v>14</v>
      </c>
      <c r="E5" s="21">
        <v>0.7</v>
      </c>
      <c r="F5" s="23">
        <v>1700</v>
      </c>
      <c r="G5" s="21">
        <f t="shared" si="0"/>
        <v>1190</v>
      </c>
      <c r="H5" s="15"/>
    </row>
    <row r="6" spans="1:8" s="16" customFormat="1" ht="15" customHeight="1" x14ac:dyDescent="0.25">
      <c r="A6" s="8" t="s">
        <v>17</v>
      </c>
      <c r="B6" s="5">
        <v>5</v>
      </c>
      <c r="C6" s="7" t="s">
        <v>18</v>
      </c>
      <c r="D6" s="25" t="s">
        <v>14</v>
      </c>
      <c r="E6" s="21">
        <v>0.1</v>
      </c>
      <c r="F6" s="23">
        <v>250</v>
      </c>
      <c r="G6" s="21">
        <f t="shared" si="0"/>
        <v>25</v>
      </c>
      <c r="H6" s="15"/>
    </row>
    <row r="7" spans="1:8" s="16" customFormat="1" x14ac:dyDescent="0.25">
      <c r="A7" s="9" t="s">
        <v>19</v>
      </c>
      <c r="B7" s="5">
        <v>6</v>
      </c>
      <c r="C7" s="7" t="s">
        <v>20</v>
      </c>
      <c r="D7" s="25" t="s">
        <v>21</v>
      </c>
      <c r="E7" s="21">
        <v>1</v>
      </c>
      <c r="F7" s="23">
        <v>10</v>
      </c>
      <c r="G7" s="21">
        <f t="shared" si="0"/>
        <v>10</v>
      </c>
      <c r="H7" s="15"/>
    </row>
    <row r="8" spans="1:8" s="16" customFormat="1" x14ac:dyDescent="0.25">
      <c r="A8" s="9" t="s">
        <v>22</v>
      </c>
      <c r="B8" s="5">
        <v>7</v>
      </c>
      <c r="C8" s="7" t="s">
        <v>23</v>
      </c>
      <c r="D8" s="25" t="s">
        <v>14</v>
      </c>
      <c r="E8" s="21">
        <v>0.1</v>
      </c>
      <c r="F8" s="23">
        <v>5000</v>
      </c>
      <c r="G8" s="21">
        <f t="shared" si="0"/>
        <v>500</v>
      </c>
      <c r="H8" s="15"/>
    </row>
    <row r="9" spans="1:8" s="17" customFormat="1" x14ac:dyDescent="0.25">
      <c r="A9" s="9" t="s">
        <v>24</v>
      </c>
      <c r="B9" s="5">
        <v>8</v>
      </c>
      <c r="C9" s="7" t="s">
        <v>25</v>
      </c>
      <c r="D9" s="25" t="s">
        <v>14</v>
      </c>
      <c r="E9" s="21">
        <v>0.1</v>
      </c>
      <c r="F9" s="23">
        <v>19.5</v>
      </c>
      <c r="G9" s="21">
        <f t="shared" si="0"/>
        <v>1.95</v>
      </c>
      <c r="H9" s="15"/>
    </row>
    <row r="10" spans="1:8" s="16" customFormat="1" x14ac:dyDescent="0.25">
      <c r="A10" s="9" t="s">
        <v>26</v>
      </c>
      <c r="B10" s="5">
        <v>9</v>
      </c>
      <c r="C10" s="7" t="s">
        <v>27</v>
      </c>
      <c r="D10" s="25" t="s">
        <v>14</v>
      </c>
      <c r="E10" s="21">
        <v>0.1</v>
      </c>
      <c r="F10" s="23">
        <v>2000</v>
      </c>
      <c r="G10" s="21">
        <f t="shared" si="0"/>
        <v>200</v>
      </c>
      <c r="H10" s="15"/>
    </row>
    <row r="11" spans="1:8" s="16" customFormat="1" x14ac:dyDescent="0.25">
      <c r="A11" s="9" t="s">
        <v>28</v>
      </c>
      <c r="B11" s="5">
        <v>10</v>
      </c>
      <c r="C11" s="7" t="s">
        <v>29</v>
      </c>
      <c r="D11" s="25" t="s">
        <v>14</v>
      </c>
      <c r="E11" s="21">
        <v>0.1</v>
      </c>
      <c r="F11" s="23">
        <v>400</v>
      </c>
      <c r="G11" s="21">
        <f t="shared" si="0"/>
        <v>40</v>
      </c>
      <c r="H11" s="15"/>
    </row>
    <row r="12" spans="1:8" s="16" customFormat="1" x14ac:dyDescent="0.25">
      <c r="A12" s="9" t="s">
        <v>30</v>
      </c>
      <c r="B12" s="5">
        <v>11</v>
      </c>
      <c r="C12" s="7" t="s">
        <v>31</v>
      </c>
      <c r="D12" s="25" t="s">
        <v>21</v>
      </c>
      <c r="E12" s="21">
        <v>1</v>
      </c>
      <c r="F12" s="23">
        <v>80</v>
      </c>
      <c r="G12" s="21">
        <f t="shared" si="0"/>
        <v>80</v>
      </c>
      <c r="H12" s="15"/>
    </row>
    <row r="13" spans="1:8" s="16" customFormat="1" x14ac:dyDescent="0.25">
      <c r="A13" s="9" t="s">
        <v>32</v>
      </c>
      <c r="B13" s="5">
        <v>12</v>
      </c>
      <c r="C13" s="7" t="s">
        <v>33</v>
      </c>
      <c r="D13" s="25" t="s">
        <v>34</v>
      </c>
      <c r="E13" s="21">
        <v>1</v>
      </c>
      <c r="F13" s="23">
        <v>10</v>
      </c>
      <c r="G13" s="21">
        <f t="shared" si="0"/>
        <v>10</v>
      </c>
      <c r="H13" s="15"/>
    </row>
    <row r="14" spans="1:8" s="16" customFormat="1" ht="16.5" customHeight="1" x14ac:dyDescent="0.25">
      <c r="A14" s="9" t="s">
        <v>35</v>
      </c>
      <c r="B14" s="5">
        <v>13</v>
      </c>
      <c r="C14" s="18" t="s">
        <v>36</v>
      </c>
      <c r="D14" s="25" t="s">
        <v>34</v>
      </c>
      <c r="E14" s="21">
        <v>1</v>
      </c>
      <c r="F14" s="23">
        <v>100</v>
      </c>
      <c r="G14" s="21">
        <f t="shared" si="0"/>
        <v>100</v>
      </c>
      <c r="H14" s="15"/>
    </row>
    <row r="15" spans="1:8" s="16" customFormat="1" x14ac:dyDescent="0.25">
      <c r="A15" s="9" t="s">
        <v>37</v>
      </c>
      <c r="B15" s="5">
        <v>14</v>
      </c>
      <c r="C15" s="7" t="s">
        <v>38</v>
      </c>
      <c r="D15" s="25" t="s">
        <v>39</v>
      </c>
      <c r="E15" s="21">
        <v>1</v>
      </c>
      <c r="F15" s="23">
        <v>200</v>
      </c>
      <c r="G15" s="21">
        <f t="shared" si="0"/>
        <v>200</v>
      </c>
      <c r="H15" s="15"/>
    </row>
    <row r="16" spans="1:8" s="16" customFormat="1" x14ac:dyDescent="0.25">
      <c r="A16" s="4" t="s">
        <v>40</v>
      </c>
      <c r="B16" s="5">
        <v>15</v>
      </c>
      <c r="C16" s="7" t="s">
        <v>41</v>
      </c>
      <c r="D16" s="25" t="s">
        <v>14</v>
      </c>
      <c r="E16" s="21">
        <v>0.1</v>
      </c>
      <c r="F16" s="23">
        <v>1100</v>
      </c>
      <c r="G16" s="21">
        <f t="shared" si="0"/>
        <v>110</v>
      </c>
      <c r="H16" s="15"/>
    </row>
    <row r="17" spans="1:8" s="16" customFormat="1" x14ac:dyDescent="0.25">
      <c r="A17" s="4" t="s">
        <v>42</v>
      </c>
      <c r="B17" s="5">
        <v>16</v>
      </c>
      <c r="C17" s="7" t="s">
        <v>43</v>
      </c>
      <c r="D17" s="25" t="s">
        <v>21</v>
      </c>
      <c r="E17" s="21">
        <v>5</v>
      </c>
      <c r="F17" s="23">
        <v>70</v>
      </c>
      <c r="G17" s="21">
        <f t="shared" si="0"/>
        <v>350</v>
      </c>
      <c r="H17" s="15"/>
    </row>
    <row r="18" spans="1:8" s="17" customFormat="1" x14ac:dyDescent="0.25">
      <c r="A18" s="4" t="s">
        <v>44</v>
      </c>
      <c r="B18" s="5">
        <v>17</v>
      </c>
      <c r="C18" s="7" t="s">
        <v>45</v>
      </c>
      <c r="D18" s="25" t="s">
        <v>46</v>
      </c>
      <c r="E18" s="21">
        <v>70</v>
      </c>
      <c r="F18" s="23">
        <v>0.2</v>
      </c>
      <c r="G18" s="21">
        <f t="shared" si="0"/>
        <v>14</v>
      </c>
      <c r="H18" s="15"/>
    </row>
    <row r="19" spans="1:8" s="16" customFormat="1" x14ac:dyDescent="0.25">
      <c r="A19" s="4" t="s">
        <v>47</v>
      </c>
      <c r="B19" s="5">
        <v>18</v>
      </c>
      <c r="C19" s="7" t="s">
        <v>48</v>
      </c>
      <c r="D19" s="25" t="s">
        <v>46</v>
      </c>
      <c r="E19" s="21">
        <v>70</v>
      </c>
      <c r="F19" s="23">
        <v>0.5</v>
      </c>
      <c r="G19" s="21">
        <f t="shared" si="0"/>
        <v>35</v>
      </c>
      <c r="H19" s="15"/>
    </row>
    <row r="20" spans="1:8" s="16" customFormat="1" ht="30" x14ac:dyDescent="0.25">
      <c r="A20" s="4" t="s">
        <v>49</v>
      </c>
      <c r="B20" s="5">
        <v>19</v>
      </c>
      <c r="C20" s="7" t="s">
        <v>50</v>
      </c>
      <c r="D20" s="25" t="s">
        <v>46</v>
      </c>
      <c r="E20" s="21">
        <v>30</v>
      </c>
      <c r="F20" s="23">
        <v>30</v>
      </c>
      <c r="G20" s="21">
        <f t="shared" si="0"/>
        <v>900</v>
      </c>
      <c r="H20" s="15"/>
    </row>
    <row r="21" spans="1:8" s="16" customFormat="1" x14ac:dyDescent="0.25">
      <c r="A21" s="4" t="s">
        <v>51</v>
      </c>
      <c r="B21" s="5">
        <v>20</v>
      </c>
      <c r="C21" s="7" t="s">
        <v>52</v>
      </c>
      <c r="D21" s="25" t="s">
        <v>53</v>
      </c>
      <c r="E21" s="21">
        <v>2</v>
      </c>
      <c r="F21" s="23">
        <v>8</v>
      </c>
      <c r="G21" s="21">
        <f t="shared" si="0"/>
        <v>16</v>
      </c>
      <c r="H21" s="15"/>
    </row>
    <row r="22" spans="1:8" s="16" customFormat="1" x14ac:dyDescent="0.25">
      <c r="A22" s="4" t="s">
        <v>54</v>
      </c>
      <c r="B22" s="5">
        <v>21</v>
      </c>
      <c r="C22" s="7" t="s">
        <v>55</v>
      </c>
      <c r="D22" s="25" t="s">
        <v>9</v>
      </c>
      <c r="E22" s="21">
        <v>50</v>
      </c>
      <c r="F22" s="23">
        <v>21.2</v>
      </c>
      <c r="G22" s="21">
        <f t="shared" si="0"/>
        <v>1060</v>
      </c>
      <c r="H22" s="15"/>
    </row>
    <row r="23" spans="1:8" s="16" customFormat="1" ht="30" x14ac:dyDescent="0.25">
      <c r="A23" s="4" t="s">
        <v>56</v>
      </c>
      <c r="B23" s="5">
        <v>22</v>
      </c>
      <c r="C23" s="7" t="s">
        <v>57</v>
      </c>
      <c r="D23" s="25" t="s">
        <v>9</v>
      </c>
      <c r="E23" s="21">
        <v>10</v>
      </c>
      <c r="F23" s="23">
        <v>38.5</v>
      </c>
      <c r="G23" s="21">
        <f t="shared" si="0"/>
        <v>385</v>
      </c>
      <c r="H23" s="15"/>
    </row>
    <row r="24" spans="1:8" s="16" customFormat="1" x14ac:dyDescent="0.25">
      <c r="A24" s="4" t="s">
        <v>58</v>
      </c>
      <c r="B24" s="5">
        <v>23</v>
      </c>
      <c r="C24" s="7" t="s">
        <v>59</v>
      </c>
      <c r="D24" s="25" t="s">
        <v>9</v>
      </c>
      <c r="E24" s="21">
        <v>10</v>
      </c>
      <c r="F24" s="23">
        <v>1</v>
      </c>
      <c r="G24" s="21">
        <f t="shared" si="0"/>
        <v>10</v>
      </c>
      <c r="H24" s="15"/>
    </row>
    <row r="25" spans="1:8" s="16" customFormat="1" ht="30" x14ac:dyDescent="0.25">
      <c r="A25" s="4" t="s">
        <v>60</v>
      </c>
      <c r="B25" s="5">
        <v>24</v>
      </c>
      <c r="C25" s="7" t="s">
        <v>61</v>
      </c>
      <c r="D25" s="25" t="s">
        <v>62</v>
      </c>
      <c r="E25" s="21">
        <v>0.03</v>
      </c>
      <c r="F25" s="23">
        <v>500</v>
      </c>
      <c r="G25" s="21">
        <f t="shared" si="0"/>
        <v>15</v>
      </c>
      <c r="H25" s="15"/>
    </row>
    <row r="26" spans="1:8" s="16" customFormat="1" x14ac:dyDescent="0.25">
      <c r="A26" s="4" t="s">
        <v>63</v>
      </c>
      <c r="B26" s="5">
        <v>25</v>
      </c>
      <c r="C26" s="7" t="s">
        <v>64</v>
      </c>
      <c r="D26" s="25" t="s">
        <v>62</v>
      </c>
      <c r="E26" s="21">
        <v>0.03</v>
      </c>
      <c r="F26" s="23">
        <v>500</v>
      </c>
      <c r="G26" s="21">
        <f t="shared" si="0"/>
        <v>15</v>
      </c>
      <c r="H26" s="15"/>
    </row>
    <row r="27" spans="1:8" s="16" customFormat="1" x14ac:dyDescent="0.25">
      <c r="A27" s="4" t="s">
        <v>19</v>
      </c>
      <c r="B27" s="5">
        <v>26</v>
      </c>
      <c r="C27" s="7" t="s">
        <v>65</v>
      </c>
      <c r="D27" s="26" t="s">
        <v>21</v>
      </c>
      <c r="E27" s="21">
        <v>1</v>
      </c>
      <c r="F27" s="23">
        <v>95.6</v>
      </c>
      <c r="G27" s="21">
        <f t="shared" si="0"/>
        <v>95.6</v>
      </c>
      <c r="H27" s="15"/>
    </row>
    <row r="28" spans="1:8" s="16" customFormat="1" x14ac:dyDescent="0.25">
      <c r="A28" s="4" t="s">
        <v>66</v>
      </c>
      <c r="B28" s="5">
        <v>27</v>
      </c>
      <c r="C28" s="7" t="s">
        <v>67</v>
      </c>
      <c r="D28" s="25" t="s">
        <v>14</v>
      </c>
      <c r="E28" s="21">
        <v>0.1</v>
      </c>
      <c r="F28" s="23">
        <v>5000</v>
      </c>
      <c r="G28" s="21">
        <f t="shared" si="0"/>
        <v>500</v>
      </c>
      <c r="H28" s="15"/>
    </row>
    <row r="29" spans="1:8" s="16" customFormat="1" x14ac:dyDescent="0.25">
      <c r="A29" s="4" t="s">
        <v>68</v>
      </c>
      <c r="B29" s="5">
        <v>28</v>
      </c>
      <c r="C29" s="7" t="s">
        <v>69</v>
      </c>
      <c r="D29" s="25" t="s">
        <v>21</v>
      </c>
      <c r="E29" s="21">
        <v>0.1</v>
      </c>
      <c r="F29" s="23">
        <v>60</v>
      </c>
      <c r="G29" s="21">
        <f t="shared" si="0"/>
        <v>6</v>
      </c>
      <c r="H29" s="15"/>
    </row>
    <row r="30" spans="1:8" s="16" customFormat="1" x14ac:dyDescent="0.25">
      <c r="A30" s="4" t="s">
        <v>70</v>
      </c>
      <c r="B30" s="5">
        <v>29</v>
      </c>
      <c r="C30" s="7" t="s">
        <v>71</v>
      </c>
      <c r="D30" s="25" t="s">
        <v>14</v>
      </c>
      <c r="E30" s="21">
        <v>0.1</v>
      </c>
      <c r="F30" s="23">
        <v>1</v>
      </c>
      <c r="G30" s="21">
        <f t="shared" si="0"/>
        <v>0.1</v>
      </c>
      <c r="H30" s="15"/>
    </row>
    <row r="31" spans="1:8" s="16" customFormat="1" x14ac:dyDescent="0.25">
      <c r="A31" s="4" t="s">
        <v>72</v>
      </c>
      <c r="B31" s="5">
        <v>30</v>
      </c>
      <c r="C31" s="7" t="s">
        <v>73</v>
      </c>
      <c r="D31" s="25" t="s">
        <v>14</v>
      </c>
      <c r="E31" s="21">
        <v>0.1</v>
      </c>
      <c r="F31" s="23">
        <v>650</v>
      </c>
      <c r="G31" s="21">
        <f t="shared" si="0"/>
        <v>65</v>
      </c>
      <c r="H31" s="15"/>
    </row>
    <row r="32" spans="1:8" s="16" customFormat="1" ht="30" x14ac:dyDescent="0.25">
      <c r="A32" s="4" t="s">
        <v>74</v>
      </c>
      <c r="B32" s="5">
        <v>31</v>
      </c>
      <c r="C32" s="7" t="s">
        <v>75</v>
      </c>
      <c r="D32" s="25" t="s">
        <v>46</v>
      </c>
      <c r="E32" s="21">
        <v>2</v>
      </c>
      <c r="F32" s="23">
        <v>75</v>
      </c>
      <c r="G32" s="21">
        <f t="shared" si="0"/>
        <v>150</v>
      </c>
      <c r="H32" s="15"/>
    </row>
    <row r="33" spans="1:8" s="16" customFormat="1" x14ac:dyDescent="0.25">
      <c r="A33" s="4" t="s">
        <v>76</v>
      </c>
      <c r="B33" s="5">
        <v>32</v>
      </c>
      <c r="C33" s="7" t="s">
        <v>77</v>
      </c>
      <c r="D33" s="25" t="s">
        <v>46</v>
      </c>
      <c r="E33" s="21">
        <v>1</v>
      </c>
      <c r="F33" s="23">
        <v>150</v>
      </c>
      <c r="G33" s="21">
        <f t="shared" si="0"/>
        <v>150</v>
      </c>
      <c r="H33" s="15"/>
    </row>
    <row r="34" spans="1:8" s="16" customFormat="1" x14ac:dyDescent="0.25">
      <c r="A34" s="4" t="s">
        <v>78</v>
      </c>
      <c r="B34" s="5">
        <v>33</v>
      </c>
      <c r="C34" s="7" t="s">
        <v>79</v>
      </c>
      <c r="D34" s="25" t="s">
        <v>14</v>
      </c>
      <c r="E34" s="21">
        <v>0.5</v>
      </c>
      <c r="F34" s="23">
        <v>2000</v>
      </c>
      <c r="G34" s="21">
        <f t="shared" si="0"/>
        <v>1000</v>
      </c>
      <c r="H34" s="15"/>
    </row>
    <row r="35" spans="1:8" s="16" customFormat="1" x14ac:dyDescent="0.25">
      <c r="A35" s="4" t="s">
        <v>80</v>
      </c>
      <c r="B35" s="5">
        <v>34</v>
      </c>
      <c r="C35" s="7" t="s">
        <v>81</v>
      </c>
      <c r="D35" s="25" t="s">
        <v>46</v>
      </c>
      <c r="E35" s="21">
        <v>6</v>
      </c>
      <c r="F35" s="23">
        <v>1</v>
      </c>
      <c r="G35" s="21">
        <f t="shared" si="0"/>
        <v>6</v>
      </c>
      <c r="H35" s="15"/>
    </row>
    <row r="36" spans="1:8" s="16" customFormat="1" x14ac:dyDescent="0.25">
      <c r="A36" s="4" t="s">
        <v>82</v>
      </c>
      <c r="B36" s="5">
        <v>35</v>
      </c>
      <c r="C36" s="7" t="s">
        <v>83</v>
      </c>
      <c r="D36" s="26" t="s">
        <v>84</v>
      </c>
      <c r="E36" s="21">
        <v>1</v>
      </c>
      <c r="F36" s="23">
        <v>50</v>
      </c>
      <c r="G36" s="21">
        <f t="shared" si="0"/>
        <v>50</v>
      </c>
      <c r="H36" s="15"/>
    </row>
    <row r="37" spans="1:8" s="16" customFormat="1" x14ac:dyDescent="0.25">
      <c r="A37" s="4" t="s">
        <v>85</v>
      </c>
      <c r="B37" s="5">
        <v>36</v>
      </c>
      <c r="C37" s="7" t="s">
        <v>86</v>
      </c>
      <c r="D37" s="25" t="s">
        <v>14</v>
      </c>
      <c r="E37" s="21">
        <v>1</v>
      </c>
      <c r="F37" s="23">
        <v>10</v>
      </c>
      <c r="G37" s="21">
        <f t="shared" si="0"/>
        <v>10</v>
      </c>
      <c r="H37" s="15"/>
    </row>
    <row r="38" spans="1:8" s="16" customFormat="1" x14ac:dyDescent="0.25">
      <c r="A38" s="4" t="s">
        <v>87</v>
      </c>
      <c r="B38" s="5">
        <v>37</v>
      </c>
      <c r="C38" s="7" t="s">
        <v>88</v>
      </c>
      <c r="D38" s="25" t="s">
        <v>14</v>
      </c>
      <c r="E38" s="21">
        <v>1</v>
      </c>
      <c r="F38" s="23">
        <v>100</v>
      </c>
      <c r="G38" s="21">
        <f t="shared" si="0"/>
        <v>100</v>
      </c>
      <c r="H38" s="15"/>
    </row>
    <row r="39" spans="1:8" s="16" customFormat="1" x14ac:dyDescent="0.25">
      <c r="A39" s="4" t="s">
        <v>89</v>
      </c>
      <c r="B39" s="5">
        <v>38</v>
      </c>
      <c r="C39" s="7" t="s">
        <v>90</v>
      </c>
      <c r="D39" s="25" t="s">
        <v>14</v>
      </c>
      <c r="E39" s="21">
        <v>1.5</v>
      </c>
      <c r="F39" s="23">
        <v>188.5</v>
      </c>
      <c r="G39" s="21">
        <f t="shared" si="0"/>
        <v>282.75</v>
      </c>
      <c r="H39" s="15"/>
    </row>
    <row r="40" spans="1:8" s="16" customFormat="1" x14ac:dyDescent="0.25">
      <c r="A40" s="4" t="s">
        <v>91</v>
      </c>
      <c r="B40" s="5">
        <v>39</v>
      </c>
      <c r="C40" s="7" t="s">
        <v>92</v>
      </c>
      <c r="D40" s="25" t="s">
        <v>14</v>
      </c>
      <c r="E40" s="21">
        <v>1</v>
      </c>
      <c r="F40" s="23">
        <v>98.8</v>
      </c>
      <c r="G40" s="21">
        <f t="shared" si="0"/>
        <v>98.8</v>
      </c>
      <c r="H40" s="15"/>
    </row>
    <row r="41" spans="1:8" s="16" customFormat="1" x14ac:dyDescent="0.25">
      <c r="A41" s="4" t="s">
        <v>93</v>
      </c>
      <c r="B41" s="5">
        <v>40</v>
      </c>
      <c r="C41" s="7" t="s">
        <v>94</v>
      </c>
      <c r="D41" s="25" t="s">
        <v>14</v>
      </c>
      <c r="E41" s="21">
        <v>1</v>
      </c>
      <c r="F41" s="23">
        <v>1.5</v>
      </c>
      <c r="G41" s="21">
        <f t="shared" si="0"/>
        <v>1.5</v>
      </c>
      <c r="H41" s="15"/>
    </row>
    <row r="42" spans="1:8" s="16" customFormat="1" x14ac:dyDescent="0.25">
      <c r="A42" s="4" t="s">
        <v>95</v>
      </c>
      <c r="B42" s="5">
        <v>41</v>
      </c>
      <c r="C42" s="7" t="s">
        <v>96</v>
      </c>
      <c r="D42" s="25" t="s">
        <v>97</v>
      </c>
      <c r="E42" s="21">
        <v>1</v>
      </c>
      <c r="F42" s="23">
        <v>1.25</v>
      </c>
      <c r="G42" s="21">
        <f t="shared" si="0"/>
        <v>1.25</v>
      </c>
      <c r="H42" s="15"/>
    </row>
    <row r="43" spans="1:8" s="16" customFormat="1" x14ac:dyDescent="0.25">
      <c r="A43" s="4" t="s">
        <v>98</v>
      </c>
      <c r="B43" s="5">
        <v>42</v>
      </c>
      <c r="C43" s="7" t="s">
        <v>99</v>
      </c>
      <c r="D43" s="25" t="s">
        <v>21</v>
      </c>
      <c r="E43" s="21">
        <v>0.5</v>
      </c>
      <c r="F43" s="23">
        <v>195.6</v>
      </c>
      <c r="G43" s="21">
        <f t="shared" si="0"/>
        <v>97.8</v>
      </c>
      <c r="H43" s="15"/>
    </row>
    <row r="44" spans="1:8" s="16" customFormat="1" x14ac:dyDescent="0.25">
      <c r="A44" s="4" t="s">
        <v>100</v>
      </c>
      <c r="B44" s="5">
        <v>43</v>
      </c>
      <c r="C44" s="7" t="s">
        <v>101</v>
      </c>
      <c r="D44" s="25" t="s">
        <v>14</v>
      </c>
      <c r="E44" s="21">
        <v>0.1</v>
      </c>
      <c r="F44" s="23">
        <v>156.5</v>
      </c>
      <c r="G44" s="21">
        <f t="shared" si="0"/>
        <v>15.65</v>
      </c>
      <c r="H44" s="15"/>
    </row>
    <row r="45" spans="1:8" s="16" customFormat="1" x14ac:dyDescent="0.25">
      <c r="A45" s="4" t="s">
        <v>102</v>
      </c>
      <c r="B45" s="5">
        <v>44</v>
      </c>
      <c r="C45" s="7" t="s">
        <v>103</v>
      </c>
      <c r="D45" s="25" t="s">
        <v>46</v>
      </c>
      <c r="E45" s="21">
        <v>10</v>
      </c>
      <c r="F45" s="23">
        <v>3.3</v>
      </c>
      <c r="G45" s="21">
        <f t="shared" si="0"/>
        <v>33</v>
      </c>
      <c r="H45" s="15"/>
    </row>
    <row r="46" spans="1:8" s="16" customFormat="1" ht="30" x14ac:dyDescent="0.25">
      <c r="A46" s="4" t="s">
        <v>104</v>
      </c>
      <c r="B46" s="5">
        <v>45</v>
      </c>
      <c r="C46" s="7" t="s">
        <v>105</v>
      </c>
      <c r="D46" s="25" t="s">
        <v>9</v>
      </c>
      <c r="E46" s="21">
        <v>5</v>
      </c>
      <c r="F46" s="23">
        <v>15.8</v>
      </c>
      <c r="G46" s="21">
        <f t="shared" si="0"/>
        <v>79</v>
      </c>
      <c r="H46" s="15"/>
    </row>
    <row r="47" spans="1:8" s="16" customFormat="1" x14ac:dyDescent="0.25">
      <c r="A47" s="4" t="s">
        <v>106</v>
      </c>
      <c r="B47" s="5">
        <v>46</v>
      </c>
      <c r="C47" s="7" t="s">
        <v>107</v>
      </c>
      <c r="D47" s="25" t="s">
        <v>21</v>
      </c>
      <c r="E47" s="21">
        <v>1</v>
      </c>
      <c r="F47" s="23">
        <v>85.5</v>
      </c>
      <c r="G47" s="21">
        <f t="shared" si="0"/>
        <v>85.5</v>
      </c>
      <c r="H47" s="15"/>
    </row>
    <row r="48" spans="1:8" s="16" customFormat="1" x14ac:dyDescent="0.25">
      <c r="A48" s="4" t="s">
        <v>108</v>
      </c>
      <c r="B48" s="5">
        <v>47</v>
      </c>
      <c r="C48" s="7" t="s">
        <v>109</v>
      </c>
      <c r="D48" s="25" t="s">
        <v>21</v>
      </c>
      <c r="E48" s="21">
        <v>1</v>
      </c>
      <c r="F48" s="23">
        <v>10</v>
      </c>
      <c r="G48" s="21">
        <f t="shared" si="0"/>
        <v>10</v>
      </c>
      <c r="H48" s="15"/>
    </row>
    <row r="49" spans="1:8" s="16" customFormat="1" x14ac:dyDescent="0.25">
      <c r="A49" s="4" t="s">
        <v>110</v>
      </c>
      <c r="B49" s="5">
        <v>48</v>
      </c>
      <c r="C49" s="7" t="s">
        <v>111</v>
      </c>
      <c r="D49" s="25" t="s">
        <v>34</v>
      </c>
      <c r="E49" s="21">
        <v>0.1</v>
      </c>
      <c r="F49" s="23">
        <v>100.2</v>
      </c>
      <c r="G49" s="21">
        <f t="shared" si="0"/>
        <v>10.02</v>
      </c>
      <c r="H49" s="15"/>
    </row>
    <row r="50" spans="1:8" s="16" customFormat="1" x14ac:dyDescent="0.25">
      <c r="A50" s="4" t="s">
        <v>112</v>
      </c>
      <c r="B50" s="5">
        <v>49</v>
      </c>
      <c r="C50" s="7" t="s">
        <v>113</v>
      </c>
      <c r="D50" s="25" t="s">
        <v>114</v>
      </c>
      <c r="E50" s="21">
        <v>0.1</v>
      </c>
      <c r="F50" s="23">
        <v>25.3</v>
      </c>
      <c r="G50" s="21">
        <f t="shared" si="0"/>
        <v>2.5299999999999998</v>
      </c>
      <c r="H50" s="15"/>
    </row>
    <row r="51" spans="1:8" s="16" customFormat="1" x14ac:dyDescent="0.25">
      <c r="A51" s="4" t="s">
        <v>115</v>
      </c>
      <c r="B51" s="5">
        <v>50</v>
      </c>
      <c r="C51" s="7" t="s">
        <v>116</v>
      </c>
      <c r="D51" s="25" t="s">
        <v>117</v>
      </c>
      <c r="E51" s="21">
        <v>10</v>
      </c>
      <c r="F51" s="23">
        <v>0.9</v>
      </c>
      <c r="G51" s="21">
        <f t="shared" si="0"/>
        <v>9</v>
      </c>
      <c r="H51" s="15"/>
    </row>
    <row r="52" spans="1:8" s="16" customFormat="1" x14ac:dyDescent="0.25">
      <c r="A52" s="4" t="s">
        <v>118</v>
      </c>
      <c r="B52" s="5">
        <v>51</v>
      </c>
      <c r="C52" s="7" t="s">
        <v>119</v>
      </c>
      <c r="D52" s="25" t="s">
        <v>53</v>
      </c>
      <c r="E52" s="21">
        <v>1</v>
      </c>
      <c r="F52" s="23">
        <v>1</v>
      </c>
      <c r="G52" s="21">
        <f t="shared" si="0"/>
        <v>1</v>
      </c>
      <c r="H52" s="15"/>
    </row>
    <row r="53" spans="1:8" s="16" customFormat="1" x14ac:dyDescent="0.25">
      <c r="A53" s="4" t="s">
        <v>120</v>
      </c>
      <c r="B53" s="5">
        <v>52</v>
      </c>
      <c r="C53" s="7" t="s">
        <v>121</v>
      </c>
      <c r="D53" s="25" t="s">
        <v>53</v>
      </c>
      <c r="E53" s="21">
        <v>1</v>
      </c>
      <c r="F53" s="23">
        <v>25.5</v>
      </c>
      <c r="G53" s="21">
        <f t="shared" si="0"/>
        <v>25.5</v>
      </c>
      <c r="H53" s="15"/>
    </row>
    <row r="54" spans="1:8" s="16" customFormat="1" x14ac:dyDescent="0.25">
      <c r="A54" s="4" t="s">
        <v>122</v>
      </c>
      <c r="B54" s="5">
        <v>53</v>
      </c>
      <c r="C54" s="7" t="s">
        <v>123</v>
      </c>
      <c r="D54" s="25" t="s">
        <v>124</v>
      </c>
      <c r="E54" s="21">
        <v>0.01</v>
      </c>
      <c r="F54" s="23">
        <v>4000</v>
      </c>
      <c r="G54" s="21">
        <f t="shared" si="0"/>
        <v>40</v>
      </c>
      <c r="H54" s="15"/>
    </row>
    <row r="55" spans="1:8" s="16" customFormat="1" x14ac:dyDescent="0.25">
      <c r="A55" s="4" t="s">
        <v>125</v>
      </c>
      <c r="B55" s="5">
        <v>54</v>
      </c>
      <c r="C55" s="7" t="s">
        <v>126</v>
      </c>
      <c r="D55" s="25" t="s">
        <v>14</v>
      </c>
      <c r="E55" s="21">
        <v>0.3</v>
      </c>
      <c r="F55" s="23">
        <v>1850.2</v>
      </c>
      <c r="G55" s="21">
        <f t="shared" si="0"/>
        <v>555.05999999999995</v>
      </c>
      <c r="H55" s="15"/>
    </row>
    <row r="56" spans="1:8" s="16" customFormat="1" x14ac:dyDescent="0.25">
      <c r="A56" s="4" t="s">
        <v>127</v>
      </c>
      <c r="B56" s="5">
        <v>55</v>
      </c>
      <c r="C56" s="7" t="s">
        <v>128</v>
      </c>
      <c r="D56" s="25" t="s">
        <v>53</v>
      </c>
      <c r="E56" s="21">
        <v>1</v>
      </c>
      <c r="F56" s="23">
        <v>4.2</v>
      </c>
      <c r="G56" s="21">
        <f t="shared" si="0"/>
        <v>4.2</v>
      </c>
      <c r="H56" s="15"/>
    </row>
    <row r="57" spans="1:8" s="16" customFormat="1" x14ac:dyDescent="0.25">
      <c r="A57" s="4" t="s">
        <v>129</v>
      </c>
      <c r="B57" s="5">
        <v>56</v>
      </c>
      <c r="C57" s="7" t="s">
        <v>130</v>
      </c>
      <c r="D57" s="25" t="s">
        <v>14</v>
      </c>
      <c r="E57" s="21">
        <v>0.3</v>
      </c>
      <c r="F57" s="23">
        <v>455.3</v>
      </c>
      <c r="G57" s="21">
        <f t="shared" si="0"/>
        <v>136.59</v>
      </c>
      <c r="H57" s="15"/>
    </row>
    <row r="58" spans="1:8" s="16" customFormat="1" x14ac:dyDescent="0.25">
      <c r="A58" s="4" t="s">
        <v>131</v>
      </c>
      <c r="B58" s="5">
        <v>57</v>
      </c>
      <c r="C58" s="7" t="s">
        <v>132</v>
      </c>
      <c r="D58" s="25" t="s">
        <v>53</v>
      </c>
      <c r="E58" s="21">
        <v>10</v>
      </c>
      <c r="F58" s="23">
        <v>9.5</v>
      </c>
      <c r="G58" s="21">
        <f t="shared" si="0"/>
        <v>95</v>
      </c>
      <c r="H58" s="15"/>
    </row>
    <row r="59" spans="1:8" s="16" customFormat="1" x14ac:dyDescent="0.25">
      <c r="A59" s="4" t="s">
        <v>133</v>
      </c>
      <c r="B59" s="5">
        <v>58</v>
      </c>
      <c r="C59" s="7" t="s">
        <v>134</v>
      </c>
      <c r="D59" s="25" t="s">
        <v>14</v>
      </c>
      <c r="E59" s="21">
        <v>0.2</v>
      </c>
      <c r="F59" s="23">
        <v>1550</v>
      </c>
      <c r="G59" s="21">
        <f t="shared" si="0"/>
        <v>310</v>
      </c>
      <c r="H59" s="15"/>
    </row>
    <row r="60" spans="1:8" s="16" customFormat="1" x14ac:dyDescent="0.25">
      <c r="A60" s="4" t="s">
        <v>135</v>
      </c>
      <c r="B60" s="5">
        <v>59</v>
      </c>
      <c r="C60" s="7" t="s">
        <v>136</v>
      </c>
      <c r="D60" s="25" t="s">
        <v>14</v>
      </c>
      <c r="E60" s="21">
        <v>0.1</v>
      </c>
      <c r="F60" s="23">
        <v>2000</v>
      </c>
      <c r="G60" s="21">
        <f t="shared" si="0"/>
        <v>200</v>
      </c>
      <c r="H60" s="15"/>
    </row>
    <row r="61" spans="1:8" s="16" customFormat="1" x14ac:dyDescent="0.25">
      <c r="A61" s="4" t="s">
        <v>137</v>
      </c>
      <c r="B61" s="5">
        <v>60</v>
      </c>
      <c r="C61" s="7" t="s">
        <v>138</v>
      </c>
      <c r="D61" s="25" t="s">
        <v>46</v>
      </c>
      <c r="E61" s="21">
        <v>5</v>
      </c>
      <c r="F61" s="23">
        <v>55</v>
      </c>
      <c r="G61" s="21">
        <f t="shared" si="0"/>
        <v>275</v>
      </c>
      <c r="H61" s="15"/>
    </row>
    <row r="62" spans="1:8" s="16" customFormat="1" x14ac:dyDescent="0.25">
      <c r="A62" s="4" t="s">
        <v>139</v>
      </c>
      <c r="B62" s="5">
        <v>61</v>
      </c>
      <c r="C62" s="7" t="s">
        <v>140</v>
      </c>
      <c r="D62" s="25" t="s">
        <v>14</v>
      </c>
      <c r="E62" s="21">
        <v>0.1</v>
      </c>
      <c r="F62" s="23">
        <v>500</v>
      </c>
      <c r="G62" s="21">
        <f t="shared" si="0"/>
        <v>50</v>
      </c>
      <c r="H62" s="15"/>
    </row>
    <row r="63" spans="1:8" s="16" customFormat="1" x14ac:dyDescent="0.25">
      <c r="A63" s="4" t="s">
        <v>141</v>
      </c>
      <c r="B63" s="5">
        <v>62</v>
      </c>
      <c r="C63" s="7" t="s">
        <v>142</v>
      </c>
      <c r="D63" s="25" t="s">
        <v>14</v>
      </c>
      <c r="E63" s="21">
        <v>0.1</v>
      </c>
      <c r="F63" s="23">
        <v>5.5</v>
      </c>
      <c r="G63" s="21">
        <f t="shared" si="0"/>
        <v>0.55000000000000004</v>
      </c>
      <c r="H63" s="15"/>
    </row>
    <row r="64" spans="1:8" s="16" customFormat="1" x14ac:dyDescent="0.25">
      <c r="A64" s="4" t="s">
        <v>143</v>
      </c>
      <c r="B64" s="5">
        <v>63</v>
      </c>
      <c r="C64" s="7" t="s">
        <v>144</v>
      </c>
      <c r="D64" s="25" t="s">
        <v>14</v>
      </c>
      <c r="E64" s="21">
        <v>0.1</v>
      </c>
      <c r="F64" s="23">
        <v>5.5</v>
      </c>
      <c r="G64" s="21">
        <f t="shared" si="0"/>
        <v>0.55000000000000004</v>
      </c>
      <c r="H64" s="15"/>
    </row>
    <row r="65" spans="1:8" s="16" customFormat="1" x14ac:dyDescent="0.25">
      <c r="A65" s="4" t="s">
        <v>145</v>
      </c>
      <c r="B65" s="5">
        <v>64</v>
      </c>
      <c r="C65" s="7" t="s">
        <v>146</v>
      </c>
      <c r="D65" s="25" t="s">
        <v>14</v>
      </c>
      <c r="E65" s="21">
        <v>0.1</v>
      </c>
      <c r="F65" s="23">
        <v>45.3</v>
      </c>
      <c r="G65" s="21">
        <f t="shared" si="0"/>
        <v>4.53</v>
      </c>
      <c r="H65" s="15"/>
    </row>
    <row r="66" spans="1:8" s="16" customFormat="1" x14ac:dyDescent="0.25">
      <c r="A66" s="4" t="s">
        <v>147</v>
      </c>
      <c r="B66" s="5">
        <v>65</v>
      </c>
      <c r="C66" s="7" t="s">
        <v>148</v>
      </c>
      <c r="D66" s="25" t="s">
        <v>14</v>
      </c>
      <c r="E66" s="21">
        <v>0.1</v>
      </c>
      <c r="F66" s="23">
        <v>45.3</v>
      </c>
      <c r="G66" s="21">
        <f t="shared" si="0"/>
        <v>4.53</v>
      </c>
      <c r="H66" s="15"/>
    </row>
    <row r="67" spans="1:8" s="16" customFormat="1" x14ac:dyDescent="0.25">
      <c r="A67" s="4" t="s">
        <v>149</v>
      </c>
      <c r="B67" s="5">
        <v>66</v>
      </c>
      <c r="C67" s="7" t="s">
        <v>150</v>
      </c>
      <c r="D67" s="25" t="s">
        <v>14</v>
      </c>
      <c r="E67" s="21">
        <v>1</v>
      </c>
      <c r="F67" s="23">
        <v>25</v>
      </c>
      <c r="G67" s="21">
        <f t="shared" ref="G67:G92" si="1">ROUND((E67*F67),2)</f>
        <v>25</v>
      </c>
      <c r="H67" s="15"/>
    </row>
    <row r="68" spans="1:8" s="17" customFormat="1" x14ac:dyDescent="0.25">
      <c r="A68" s="4" t="s">
        <v>151</v>
      </c>
      <c r="B68" s="5">
        <v>67</v>
      </c>
      <c r="C68" s="7" t="s">
        <v>152</v>
      </c>
      <c r="D68" s="25" t="s">
        <v>14</v>
      </c>
      <c r="E68" s="21">
        <v>1</v>
      </c>
      <c r="F68" s="23">
        <v>25</v>
      </c>
      <c r="G68" s="21">
        <f t="shared" si="1"/>
        <v>25</v>
      </c>
      <c r="H68" s="15"/>
    </row>
    <row r="69" spans="1:8" s="16" customFormat="1" x14ac:dyDescent="0.25">
      <c r="A69" s="4" t="s">
        <v>153</v>
      </c>
      <c r="B69" s="5">
        <v>68</v>
      </c>
      <c r="C69" s="7" t="s">
        <v>154</v>
      </c>
      <c r="D69" s="25" t="s">
        <v>46</v>
      </c>
      <c r="E69" s="21">
        <v>2</v>
      </c>
      <c r="F69" s="23">
        <v>550</v>
      </c>
      <c r="G69" s="21">
        <f t="shared" si="1"/>
        <v>1100</v>
      </c>
      <c r="H69" s="15"/>
    </row>
    <row r="70" spans="1:8" s="17" customFormat="1" x14ac:dyDescent="0.25">
      <c r="A70" s="4" t="s">
        <v>155</v>
      </c>
      <c r="B70" s="5">
        <v>69</v>
      </c>
      <c r="C70" s="7" t="s">
        <v>156</v>
      </c>
      <c r="D70" s="25" t="s">
        <v>46</v>
      </c>
      <c r="E70" s="21">
        <v>2</v>
      </c>
      <c r="F70" s="23">
        <v>15</v>
      </c>
      <c r="G70" s="21">
        <f t="shared" si="1"/>
        <v>30</v>
      </c>
      <c r="H70" s="15"/>
    </row>
    <row r="71" spans="1:8" s="16" customFormat="1" x14ac:dyDescent="0.25">
      <c r="A71" s="4" t="s">
        <v>157</v>
      </c>
      <c r="B71" s="5">
        <v>70</v>
      </c>
      <c r="C71" s="7" t="s">
        <v>158</v>
      </c>
      <c r="D71" s="25" t="s">
        <v>46</v>
      </c>
      <c r="E71" s="21">
        <v>50</v>
      </c>
      <c r="F71" s="23">
        <v>25</v>
      </c>
      <c r="G71" s="21">
        <f t="shared" si="1"/>
        <v>1250</v>
      </c>
      <c r="H71" s="15"/>
    </row>
    <row r="72" spans="1:8" s="16" customFormat="1" x14ac:dyDescent="0.25">
      <c r="A72" s="4" t="s">
        <v>159</v>
      </c>
      <c r="B72" s="5">
        <v>71</v>
      </c>
      <c r="C72" s="7" t="s">
        <v>160</v>
      </c>
      <c r="D72" s="25" t="s">
        <v>46</v>
      </c>
      <c r="E72" s="21">
        <v>10</v>
      </c>
      <c r="F72" s="23">
        <v>29.3</v>
      </c>
      <c r="G72" s="21">
        <f t="shared" si="1"/>
        <v>293</v>
      </c>
      <c r="H72" s="15"/>
    </row>
    <row r="73" spans="1:8" s="16" customFormat="1" x14ac:dyDescent="0.25">
      <c r="A73" s="4" t="s">
        <v>161</v>
      </c>
      <c r="B73" s="5">
        <v>72</v>
      </c>
      <c r="C73" s="7" t="s">
        <v>162</v>
      </c>
      <c r="D73" s="25" t="s">
        <v>21</v>
      </c>
      <c r="E73" s="21">
        <v>1</v>
      </c>
      <c r="F73" s="23">
        <v>55.3</v>
      </c>
      <c r="G73" s="21">
        <f t="shared" si="1"/>
        <v>55.3</v>
      </c>
      <c r="H73" s="15"/>
    </row>
    <row r="74" spans="1:8" s="16" customFormat="1" x14ac:dyDescent="0.25">
      <c r="A74" s="4" t="s">
        <v>163</v>
      </c>
      <c r="B74" s="5">
        <v>73</v>
      </c>
      <c r="C74" s="7" t="s">
        <v>164</v>
      </c>
      <c r="D74" s="25" t="s">
        <v>46</v>
      </c>
      <c r="E74" s="21">
        <v>1</v>
      </c>
      <c r="F74" s="23">
        <v>12.5</v>
      </c>
      <c r="G74" s="21">
        <f t="shared" si="1"/>
        <v>12.5</v>
      </c>
      <c r="H74" s="15"/>
    </row>
    <row r="75" spans="1:8" s="16" customFormat="1" x14ac:dyDescent="0.25">
      <c r="A75" s="4" t="s">
        <v>165</v>
      </c>
      <c r="B75" s="5">
        <v>74</v>
      </c>
      <c r="C75" s="7" t="s">
        <v>166</v>
      </c>
      <c r="D75" s="25" t="s">
        <v>117</v>
      </c>
      <c r="E75" s="21">
        <v>5</v>
      </c>
      <c r="F75" s="23">
        <v>1</v>
      </c>
      <c r="G75" s="21">
        <f t="shared" si="1"/>
        <v>5</v>
      </c>
      <c r="H75" s="15"/>
    </row>
    <row r="76" spans="1:8" s="16" customFormat="1" x14ac:dyDescent="0.25">
      <c r="A76" s="4" t="s">
        <v>167</v>
      </c>
      <c r="B76" s="5">
        <v>75</v>
      </c>
      <c r="C76" s="7" t="s">
        <v>168</v>
      </c>
      <c r="D76" s="25" t="s">
        <v>46</v>
      </c>
      <c r="E76" s="21">
        <v>5</v>
      </c>
      <c r="F76" s="23">
        <v>90</v>
      </c>
      <c r="G76" s="21">
        <f t="shared" si="1"/>
        <v>450</v>
      </c>
      <c r="H76" s="15"/>
    </row>
    <row r="77" spans="1:8" s="16" customFormat="1" x14ac:dyDescent="0.25">
      <c r="A77" s="4" t="s">
        <v>169</v>
      </c>
      <c r="B77" s="5">
        <v>76</v>
      </c>
      <c r="C77" s="7" t="s">
        <v>170</v>
      </c>
      <c r="D77" s="25" t="s">
        <v>117</v>
      </c>
      <c r="E77" s="21">
        <v>6</v>
      </c>
      <c r="F77" s="23">
        <v>5</v>
      </c>
      <c r="G77" s="21">
        <f t="shared" si="1"/>
        <v>30</v>
      </c>
      <c r="H77" s="15"/>
    </row>
    <row r="78" spans="1:8" s="16" customFormat="1" x14ac:dyDescent="0.25">
      <c r="A78" s="4" t="s">
        <v>171</v>
      </c>
      <c r="B78" s="5">
        <v>77</v>
      </c>
      <c r="C78" s="7" t="s">
        <v>172</v>
      </c>
      <c r="D78" s="25" t="s">
        <v>53</v>
      </c>
      <c r="E78" s="21">
        <v>3</v>
      </c>
      <c r="F78" s="23">
        <v>3.5</v>
      </c>
      <c r="G78" s="21">
        <f t="shared" si="1"/>
        <v>10.5</v>
      </c>
      <c r="H78" s="15"/>
    </row>
    <row r="79" spans="1:8" s="16" customFormat="1" x14ac:dyDescent="0.25">
      <c r="A79" s="4" t="s">
        <v>173</v>
      </c>
      <c r="B79" s="5">
        <v>78</v>
      </c>
      <c r="C79" s="7" t="s">
        <v>174</v>
      </c>
      <c r="D79" s="25" t="s">
        <v>117</v>
      </c>
      <c r="E79" s="21">
        <v>4</v>
      </c>
      <c r="F79" s="23">
        <v>25</v>
      </c>
      <c r="G79" s="21">
        <f t="shared" si="1"/>
        <v>100</v>
      </c>
      <c r="H79" s="15"/>
    </row>
    <row r="80" spans="1:8" s="16" customFormat="1" x14ac:dyDescent="0.25">
      <c r="A80" s="4" t="s">
        <v>175</v>
      </c>
      <c r="B80" s="5">
        <v>79</v>
      </c>
      <c r="C80" s="7" t="s">
        <v>176</v>
      </c>
      <c r="D80" s="25" t="s">
        <v>117</v>
      </c>
      <c r="E80" s="21">
        <v>3</v>
      </c>
      <c r="F80" s="23">
        <v>15</v>
      </c>
      <c r="G80" s="21">
        <f t="shared" si="1"/>
        <v>45</v>
      </c>
      <c r="H80" s="15"/>
    </row>
    <row r="81" spans="1:8" s="16" customFormat="1" x14ac:dyDescent="0.25">
      <c r="A81" s="4" t="s">
        <v>177</v>
      </c>
      <c r="B81" s="5">
        <v>80</v>
      </c>
      <c r="C81" s="7" t="s">
        <v>178</v>
      </c>
      <c r="D81" s="25" t="s">
        <v>62</v>
      </c>
      <c r="E81" s="21">
        <v>0.05</v>
      </c>
      <c r="F81" s="23">
        <v>450</v>
      </c>
      <c r="G81" s="21">
        <f t="shared" si="1"/>
        <v>22.5</v>
      </c>
      <c r="H81" s="15"/>
    </row>
    <row r="82" spans="1:8" s="16" customFormat="1" x14ac:dyDescent="0.25">
      <c r="A82" s="4" t="s">
        <v>179</v>
      </c>
      <c r="B82" s="5">
        <v>81</v>
      </c>
      <c r="C82" s="7" t="s">
        <v>180</v>
      </c>
      <c r="D82" s="25" t="s">
        <v>62</v>
      </c>
      <c r="E82" s="21">
        <v>0.05</v>
      </c>
      <c r="F82" s="23">
        <v>125</v>
      </c>
      <c r="G82" s="21">
        <f t="shared" si="1"/>
        <v>6.25</v>
      </c>
      <c r="H82" s="15"/>
    </row>
    <row r="83" spans="1:8" s="16" customFormat="1" ht="30" x14ac:dyDescent="0.25">
      <c r="A83" s="4" t="s">
        <v>181</v>
      </c>
      <c r="B83" s="5">
        <v>82</v>
      </c>
      <c r="C83" s="7" t="s">
        <v>182</v>
      </c>
      <c r="D83" s="26" t="s">
        <v>183</v>
      </c>
      <c r="E83" s="21">
        <v>0.01</v>
      </c>
      <c r="F83" s="23">
        <v>1000</v>
      </c>
      <c r="G83" s="21">
        <f t="shared" si="1"/>
        <v>10</v>
      </c>
      <c r="H83" s="15"/>
    </row>
    <row r="84" spans="1:8" s="16" customFormat="1" ht="30" x14ac:dyDescent="0.25">
      <c r="A84" s="10" t="s">
        <v>184</v>
      </c>
      <c r="B84" s="5">
        <v>83</v>
      </c>
      <c r="C84" s="11" t="s">
        <v>185</v>
      </c>
      <c r="D84" s="27" t="s">
        <v>46</v>
      </c>
      <c r="E84" s="21">
        <v>5</v>
      </c>
      <c r="F84" s="23">
        <v>15</v>
      </c>
      <c r="G84" s="21">
        <f t="shared" si="1"/>
        <v>75</v>
      </c>
      <c r="H84" s="15"/>
    </row>
    <row r="85" spans="1:8" x14ac:dyDescent="0.25">
      <c r="A85" s="4" t="s">
        <v>186</v>
      </c>
      <c r="B85" s="5">
        <v>84</v>
      </c>
      <c r="C85" s="7" t="s">
        <v>187</v>
      </c>
      <c r="D85" s="25" t="s">
        <v>46</v>
      </c>
      <c r="E85" s="21">
        <v>1</v>
      </c>
      <c r="F85" s="23">
        <v>150</v>
      </c>
      <c r="G85" s="21">
        <f t="shared" si="1"/>
        <v>150</v>
      </c>
      <c r="H85" s="15"/>
    </row>
    <row r="86" spans="1:8" x14ac:dyDescent="0.25">
      <c r="A86" s="4" t="s">
        <v>188</v>
      </c>
      <c r="B86" s="5">
        <v>85</v>
      </c>
      <c r="C86" s="7" t="s">
        <v>189</v>
      </c>
      <c r="D86" s="25" t="s">
        <v>117</v>
      </c>
      <c r="E86" s="21">
        <v>3</v>
      </c>
      <c r="F86" s="23">
        <v>10</v>
      </c>
      <c r="G86" s="21">
        <f t="shared" si="1"/>
        <v>30</v>
      </c>
      <c r="H86" s="15"/>
    </row>
    <row r="87" spans="1:8" x14ac:dyDescent="0.25">
      <c r="A87" s="4" t="s">
        <v>190</v>
      </c>
      <c r="B87" s="5">
        <v>86</v>
      </c>
      <c r="C87" s="7" t="s">
        <v>191</v>
      </c>
      <c r="D87" s="25" t="s">
        <v>114</v>
      </c>
      <c r="E87" s="21">
        <v>0.05</v>
      </c>
      <c r="F87" s="23">
        <v>100</v>
      </c>
      <c r="G87" s="21">
        <f t="shared" si="1"/>
        <v>5</v>
      </c>
      <c r="H87" s="15"/>
    </row>
    <row r="88" spans="1:8" x14ac:dyDescent="0.25">
      <c r="A88" s="4" t="s">
        <v>192</v>
      </c>
      <c r="B88" s="5">
        <v>87</v>
      </c>
      <c r="C88" s="7" t="s">
        <v>193</v>
      </c>
      <c r="D88" s="25" t="s">
        <v>14</v>
      </c>
      <c r="E88" s="21">
        <v>0.2</v>
      </c>
      <c r="F88" s="23">
        <v>100</v>
      </c>
      <c r="G88" s="21">
        <f t="shared" si="1"/>
        <v>20</v>
      </c>
      <c r="H88" s="15"/>
    </row>
    <row r="89" spans="1:8" x14ac:dyDescent="0.25">
      <c r="A89" s="4" t="s">
        <v>194</v>
      </c>
      <c r="B89" s="5">
        <v>88</v>
      </c>
      <c r="C89" s="7" t="s">
        <v>195</v>
      </c>
      <c r="D89" s="25" t="s">
        <v>114</v>
      </c>
      <c r="E89" s="21">
        <v>0.2</v>
      </c>
      <c r="F89" s="23">
        <v>12.2</v>
      </c>
      <c r="G89" s="21">
        <f t="shared" si="1"/>
        <v>2.44</v>
      </c>
      <c r="H89" s="15"/>
    </row>
    <row r="90" spans="1:8" s="16" customFormat="1" x14ac:dyDescent="0.25">
      <c r="A90" s="4" t="s">
        <v>196</v>
      </c>
      <c r="B90" s="5">
        <v>89</v>
      </c>
      <c r="C90" s="7" t="s">
        <v>197</v>
      </c>
      <c r="D90" s="25" t="s">
        <v>46</v>
      </c>
      <c r="E90" s="21">
        <v>5</v>
      </c>
      <c r="F90" s="23">
        <v>4.5</v>
      </c>
      <c r="G90" s="21">
        <f t="shared" si="1"/>
        <v>22.5</v>
      </c>
      <c r="H90" s="15"/>
    </row>
    <row r="91" spans="1:8" s="16" customFormat="1" ht="14.25" customHeight="1" x14ac:dyDescent="0.25">
      <c r="A91" s="4" t="s">
        <v>198</v>
      </c>
      <c r="B91" s="5">
        <v>90</v>
      </c>
      <c r="C91" s="7" t="s">
        <v>199</v>
      </c>
      <c r="D91" s="25" t="s">
        <v>14</v>
      </c>
      <c r="E91" s="21">
        <v>1.7</v>
      </c>
      <c r="F91" s="23">
        <v>265</v>
      </c>
      <c r="G91" s="21">
        <f t="shared" si="1"/>
        <v>450.5</v>
      </c>
      <c r="H91" s="15"/>
    </row>
    <row r="92" spans="1:8" s="16" customFormat="1" ht="15.75" thickBot="1" x14ac:dyDescent="0.3">
      <c r="A92" s="12" t="s">
        <v>200</v>
      </c>
      <c r="B92" s="5">
        <v>91</v>
      </c>
      <c r="C92" s="7" t="s">
        <v>201</v>
      </c>
      <c r="D92" s="28" t="s">
        <v>21</v>
      </c>
      <c r="E92" s="21">
        <v>0.5</v>
      </c>
      <c r="F92" s="23">
        <v>8.3000000000000007</v>
      </c>
      <c r="G92" s="21">
        <f t="shared" si="1"/>
        <v>4.1500000000000004</v>
      </c>
      <c r="H92" s="15"/>
    </row>
    <row r="93" spans="1:8" ht="15" customHeight="1" thickBot="1" x14ac:dyDescent="0.3">
      <c r="A93" s="13"/>
      <c r="B93" s="13"/>
      <c r="C93" s="34" t="s">
        <v>202</v>
      </c>
      <c r="D93" s="34"/>
      <c r="E93" s="34"/>
      <c r="F93" s="35"/>
      <c r="G93" s="29">
        <f>ROUND(SUM(G2:G92),2)</f>
        <v>15443.6</v>
      </c>
      <c r="H93" s="15"/>
    </row>
    <row r="94" spans="1:8" x14ac:dyDescent="0.25">
      <c r="G94" s="31"/>
      <c r="H94" s="15"/>
    </row>
    <row r="95" spans="1:8" ht="16.5" customHeight="1" x14ac:dyDescent="0.25">
      <c r="A95" s="36" t="s">
        <v>203</v>
      </c>
      <c r="B95" s="36"/>
      <c r="G95" s="31"/>
      <c r="H95" s="15"/>
    </row>
    <row r="96" spans="1:8" x14ac:dyDescent="0.25">
      <c r="A96" s="37" t="s">
        <v>204</v>
      </c>
      <c r="B96" s="37"/>
      <c r="C96" s="38"/>
      <c r="D96" s="32"/>
      <c r="G96" s="31"/>
      <c r="H96" s="15"/>
    </row>
    <row r="97" spans="1:8" x14ac:dyDescent="0.25">
      <c r="A97" s="19" t="s">
        <v>205</v>
      </c>
      <c r="G97" s="31"/>
      <c r="H97" s="15"/>
    </row>
    <row r="98" spans="1:8" x14ac:dyDescent="0.25">
      <c r="A98" s="19"/>
      <c r="G98" s="31"/>
      <c r="H98" s="15"/>
    </row>
    <row r="99" spans="1:8" ht="29.25" customHeight="1" x14ac:dyDescent="0.25">
      <c r="A99" s="33" t="s">
        <v>206</v>
      </c>
      <c r="B99" s="33"/>
      <c r="C99" s="33"/>
      <c r="D99" s="33"/>
      <c r="E99" s="33"/>
      <c r="F99" s="33"/>
      <c r="G99" s="33"/>
      <c r="H99" s="15"/>
    </row>
    <row r="100" spans="1:8" ht="30" customHeight="1" x14ac:dyDescent="0.25">
      <c r="A100" s="33" t="s">
        <v>207</v>
      </c>
      <c r="B100" s="33"/>
      <c r="C100" s="33"/>
      <c r="D100" s="33"/>
      <c r="E100" s="33"/>
      <c r="F100" s="33"/>
      <c r="G100" s="33"/>
      <c r="H100" s="15"/>
    </row>
    <row r="101" spans="1:8" ht="29.25" customHeight="1" x14ac:dyDescent="0.25">
      <c r="A101" s="36" t="s">
        <v>208</v>
      </c>
      <c r="B101" s="36"/>
      <c r="C101" s="36"/>
      <c r="D101" s="36"/>
      <c r="E101" s="36"/>
      <c r="F101" s="36"/>
      <c r="G101" s="36"/>
      <c r="H101" s="15"/>
    </row>
    <row r="102" spans="1:8" ht="30.75" customHeight="1" x14ac:dyDescent="0.25">
      <c r="A102" s="33" t="s">
        <v>209</v>
      </c>
      <c r="B102" s="33"/>
      <c r="C102" s="33"/>
      <c r="D102" s="33"/>
      <c r="E102" s="33"/>
      <c r="F102" s="33"/>
      <c r="G102" s="33"/>
      <c r="H102" s="15"/>
    </row>
    <row r="103" spans="1:8" ht="15" customHeight="1" x14ac:dyDescent="0.25">
      <c r="A103" s="33" t="s">
        <v>210</v>
      </c>
      <c r="B103" s="33"/>
      <c r="C103" s="33"/>
      <c r="D103" s="33"/>
      <c r="E103" s="33"/>
      <c r="F103" s="33"/>
      <c r="G103" s="33"/>
      <c r="H103" s="15"/>
    </row>
    <row r="104" spans="1:8" x14ac:dyDescent="0.25">
      <c r="G104" s="31"/>
      <c r="H104" s="15"/>
    </row>
    <row r="105" spans="1:8" x14ac:dyDescent="0.25">
      <c r="G105" s="31"/>
    </row>
    <row r="106" spans="1:8" x14ac:dyDescent="0.25">
      <c r="G106" s="31"/>
    </row>
  </sheetData>
  <sheetProtection algorithmName="SHA-512" hashValue="sLF3Mo5s09YRiew7QmSeq/uSGMaraaM8dVwg13F1XyeiYefBgFkrxx1DQzSvcrDI6iwA2MVxeMkP6ZUm6i4ZVw==" saltValue="0A/QUWsXN5NSku43hMA/rA==" spinCount="100000" sheet="1" objects="1" scenarios="1"/>
  <autoFilter ref="A1:G93" xr:uid="{00000000-0009-0000-0000-000000000000}"/>
  <mergeCells count="8">
    <mergeCell ref="A103:G103"/>
    <mergeCell ref="C93:F93"/>
    <mergeCell ref="A99:G99"/>
    <mergeCell ref="A100:G100"/>
    <mergeCell ref="A101:G101"/>
    <mergeCell ref="A102:G102"/>
    <mergeCell ref="A95:B95"/>
    <mergeCell ref="A96:C96"/>
  </mergeCells>
  <conditionalFormatting sqref="C2:C92">
    <cfRule type="duplicateValues" dxfId="3" priority="14"/>
  </conditionalFormatting>
  <conditionalFormatting sqref="C104:C1048576 C1 A99:A103 C94:C95 C97:C98">
    <cfRule type="duplicateValues" dxfId="2" priority="15"/>
    <cfRule type="duplicateValues" dxfId="1" priority="16"/>
    <cfRule type="duplicateValues" dxfId="0" priority="17"/>
  </conditionalFormatting>
  <pageMargins left="0.70866141732283472" right="0.70866141732283472" top="0.74803149606299213" bottom="0.74803149606299213" header="0.31496062992125984" footer="0.31496062992125984"/>
  <pageSetup paperSize="9" scale="32"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Įkainiai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Vartotojas</cp:lastModifiedBy>
  <cp:revision/>
  <dcterms:created xsi:type="dcterms:W3CDTF">2013-11-21T12:32:21Z</dcterms:created>
  <dcterms:modified xsi:type="dcterms:W3CDTF">2019-09-13T07:17:49Z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Raminta.Gvozdiene@le.lt</vt:lpwstr>
  </property>
  <property fmtid="{D5CDD505-2E9C-101B-9397-08002B2CF9AE}" pid="5" name="MSIP_Label_320c693d-44b7-4e16-b3dd-4fcd87401cf5_SetDate">
    <vt:lpwstr>2019-03-04T07:01:24.6965020Z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Extended_MSFT_Method">
    <vt:lpwstr>Manual</vt:lpwstr>
  </property>
  <property fmtid="{D5CDD505-2E9C-101B-9397-08002B2CF9AE}" pid="9" name="MSIP_Label_190751af-2442-49a7-b7b9-9f0bcce858c9_Enabled">
    <vt:lpwstr>True</vt:lpwstr>
  </property>
  <property fmtid="{D5CDD505-2E9C-101B-9397-08002B2CF9AE}" pid="10" name="MSIP_Label_190751af-2442-49a7-b7b9-9f0bcce858c9_SiteId">
    <vt:lpwstr>ea88e983-d65a-47b3-adb4-3e1c6d2110d2</vt:lpwstr>
  </property>
  <property fmtid="{D5CDD505-2E9C-101B-9397-08002B2CF9AE}" pid="11" name="MSIP_Label_190751af-2442-49a7-b7b9-9f0bcce858c9_Owner">
    <vt:lpwstr>Raminta.Gvozdiene@le.lt</vt:lpwstr>
  </property>
  <property fmtid="{D5CDD505-2E9C-101B-9397-08002B2CF9AE}" pid="12" name="MSIP_Label_190751af-2442-49a7-b7b9-9f0bcce858c9_SetDate">
    <vt:lpwstr>2019-03-04T07:01:24.6965020Z</vt:lpwstr>
  </property>
  <property fmtid="{D5CDD505-2E9C-101B-9397-08002B2CF9AE}" pid="13" name="MSIP_Label_190751af-2442-49a7-b7b9-9f0bcce858c9_Name">
    <vt:lpwstr>Be žymos</vt:lpwstr>
  </property>
  <property fmtid="{D5CDD505-2E9C-101B-9397-08002B2CF9AE}" pid="14" name="MSIP_Label_190751af-2442-49a7-b7b9-9f0bcce858c9_Application">
    <vt:lpwstr>Microsoft Azure Information Protection</vt:lpwstr>
  </property>
  <property fmtid="{D5CDD505-2E9C-101B-9397-08002B2CF9AE}" pid="15" name="MSIP_Label_190751af-2442-49a7-b7b9-9f0bcce858c9_Parent">
    <vt:lpwstr>320c693d-44b7-4e16-b3dd-4fcd87401cf5</vt:lpwstr>
  </property>
  <property fmtid="{D5CDD505-2E9C-101B-9397-08002B2CF9AE}" pid="16" name="MSIP_Label_190751af-2442-49a7-b7b9-9f0bcce858c9_Extended_MSFT_Method">
    <vt:lpwstr>Manual</vt:lpwstr>
  </property>
  <property fmtid="{D5CDD505-2E9C-101B-9397-08002B2CF9AE}" pid="17" name="Sensitivity">
    <vt:lpwstr>Viešo naudojimo Be žymos</vt:lpwstr>
  </property>
</Properties>
</file>