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workbookProtection workbookPassword="CAF1" lockStructure="1"/>
  <bookViews>
    <workbookView xWindow="0" yWindow="0" windowWidth="20730" windowHeight="9315"/>
  </bookViews>
  <sheets>
    <sheet name="Lapas1" sheetId="1" r:id="rId1"/>
    <sheet name="Lapas2" sheetId="2" r:id="rId2"/>
    <sheet name="Lapas3" sheetId="3" r:id="rId3"/>
  </sheets>
  <calcPr calcId="145621"/>
</workbook>
</file>

<file path=xl/calcChain.xml><?xml version="1.0" encoding="utf-8"?>
<calcChain xmlns="http://schemas.openxmlformats.org/spreadsheetml/2006/main">
  <c r="I123" i="1" l="1"/>
  <c r="I122" i="1"/>
  <c r="I119" i="1" l="1"/>
  <c r="I120" i="1"/>
  <c r="I118" i="1"/>
  <c r="I117" i="1"/>
  <c r="I116" i="1"/>
  <c r="I115" i="1"/>
  <c r="I114" i="1"/>
  <c r="I113" i="1"/>
  <c r="I112" i="1" l="1"/>
  <c r="I111" i="1"/>
  <c r="I110" i="1"/>
  <c r="I109" i="1"/>
  <c r="I77" i="1"/>
  <c r="I76" i="1"/>
  <c r="I75" i="1"/>
  <c r="I74" i="1"/>
  <c r="I73" i="1"/>
  <c r="I72" i="1"/>
  <c r="I71" i="1"/>
  <c r="I70" i="1"/>
  <c r="I69" i="1"/>
  <c r="I68" i="1"/>
  <c r="I67" i="1"/>
  <c r="I66" i="1"/>
  <c r="I65" i="1"/>
  <c r="I62" i="1"/>
  <c r="I61" i="1"/>
  <c r="I60" i="1"/>
  <c r="I59" i="1"/>
  <c r="I58" i="1"/>
  <c r="I57" i="1"/>
  <c r="I55" i="1"/>
  <c r="I56" i="1"/>
  <c r="I54" i="1"/>
  <c r="I53" i="1"/>
  <c r="I52" i="1"/>
  <c r="I49" i="1"/>
  <c r="I48" i="1"/>
  <c r="I47" i="1"/>
  <c r="I46" i="1"/>
  <c r="I45" i="1"/>
  <c r="I44" i="1"/>
  <c r="I43" i="1"/>
  <c r="I42" i="1"/>
  <c r="I41" i="1"/>
  <c r="I40" i="1"/>
  <c r="I39" i="1"/>
  <c r="I38" i="1"/>
  <c r="I37" i="1"/>
  <c r="I36" i="1"/>
  <c r="I35" i="1"/>
  <c r="I30" i="1"/>
  <c r="I31" i="1"/>
  <c r="I32" i="1"/>
  <c r="I33" i="1"/>
  <c r="I34" i="1"/>
  <c r="I28" i="1"/>
  <c r="I29" i="1"/>
  <c r="I27" i="1"/>
  <c r="G14" i="3" l="1"/>
  <c r="F14" i="3"/>
</calcChain>
</file>

<file path=xl/sharedStrings.xml><?xml version="1.0" encoding="utf-8"?>
<sst xmlns="http://schemas.openxmlformats.org/spreadsheetml/2006/main" count="179" uniqueCount="111">
  <si>
    <t>Eil. Nr.</t>
  </si>
  <si>
    <t>(Data)</t>
  </si>
  <si>
    <t>(Vieta)</t>
  </si>
  <si>
    <t>Už pasiūlymą atsakingo asmens vardas, pavardė</t>
  </si>
  <si>
    <t>Telefono numeris</t>
  </si>
  <si>
    <t>Fakso numeris</t>
  </si>
  <si>
    <t>El. pašto adresas</t>
  </si>
  <si>
    <t>Darbų rūšis ir aprašymas</t>
  </si>
  <si>
    <t>Mato vnt.</t>
  </si>
  <si>
    <t>Bendra planuojama kaina Eur (be PVM)</t>
  </si>
  <si>
    <t>Bendrą planuojamą kainą sudaro:</t>
  </si>
  <si>
    <t>Pateikto dokumento pavadinimas</t>
  </si>
  <si>
    <t xml:space="preserve">Eil. Nr. </t>
  </si>
  <si>
    <t xml:space="preserve"> Jei tiekėjas 8, 9 ir (ar) 10 punktų neužpildo arba juos išbraukia, laikoma kad jis sutarčiai vykdyti subteikėjų nepasitelks / pasiūlyme konfidencialios informacijos nėra.</t>
  </si>
  <si>
    <t xml:space="preserve">PASTABA: 10 punkte prašome nurodyti Jūsų pasiūlymo konfidencialią informaciją.  Konfidencialia negalima laikyti informacijos, nurodytos VPĮ 20 str. 2 d. Tiekėjas turi aiškiai nurodyti, kokie su pasiūlymu pateikti dokumentai laikytini konfidencialiais. </t>
  </si>
  <si>
    <t>11. Kartu su pasiūlymu pateikiami šie dokumentai:</t>
  </si>
  <si>
    <r>
      <t xml:space="preserve">Tiekėjo pavadinimas, įmonės kodas (pagal įmonės registravimo pažymėjimo duomenis) </t>
    </r>
    <r>
      <rPr>
        <i/>
        <sz val="12"/>
        <color theme="1"/>
        <rFont val="Times New Roman"/>
        <family val="1"/>
      </rPr>
      <t>/jei dalyvauja jungtinės veiklos sutartimi, surašomi visų sutarties šalių duomenys.</t>
    </r>
  </si>
  <si>
    <r>
      <t xml:space="preserve">Tiekėjo adresas, pašto kodas </t>
    </r>
    <r>
      <rPr>
        <i/>
        <sz val="12"/>
        <color theme="1"/>
        <rFont val="Times New Roman"/>
        <family val="1"/>
      </rPr>
      <t>/jei dalyvauja jungtinės veiklos sutartimi, surašomi visų sutarties šalių duomenys.</t>
    </r>
  </si>
  <si>
    <t xml:space="preserve">Eur su PVM </t>
  </si>
  <si>
    <t>3.  Patvirtiname, kad EBVPD nurodyta informacija, kuri pateikta Perkančiajai organizacijai teikiant pasiūlymą dėl Preliminariosios sutarties sudarymo yra nepasikeitusi. (arba, jei pasikeitusi – pateikiame aktualią EBVPD informaciją, pridedame.)</t>
  </si>
  <si>
    <t>4. Šiuo pasiūlymu įsipareigojame laikytis Viešųjų pirkimų įstatymo, kitų teisės aktų, pirkimo dokumentuose išdėstytų reikalavimų bei sutarties sąlygų.</t>
  </si>
  <si>
    <t>5. Patvirtiname, kad visi pridedami dokumentai yra mūsų pasiūlymo dalis.</t>
  </si>
  <si>
    <t>6. Įsipareigojame laikytis pasiūlyme pateiktų ir pirkimo dokumentuose nustatytų sąlygų bei nesiimti jokių veiksmų, galinčių sutrukdyti pasiūlymo akceptavimui ar sutarties pasirašymui ir įsipareigojimui.</t>
  </si>
  <si>
    <t>7. Jeigu mūsų pasiūlymas bus priimtas, mes įsipareigojame Užsakovo nurodytu terminu sudaryti sutartį.</t>
  </si>
  <si>
    <t>Vieneto įkainis, Eur           (be PVM)</t>
  </si>
  <si>
    <t xml:space="preserve">8. Vykdant sutartį pasitelksiu šiuos subrangovus, kurių pajėgumais remiuosi*: </t>
  </si>
  <si>
    <t>9. Vykdant sutartį pasitelksiu šiuos subrangovus, kurių pajėgumais nesiremiu**:</t>
  </si>
  <si>
    <t xml:space="preserve">Įrašyti abi reikalaujamas reikšmes:
1. Subrangovams numatomi perduoti atlikti darbai (įvardinti konkrečius darbus);
2. Subrangovams perduodama sutarties dalis % sutarties kainoje
</t>
  </si>
  <si>
    <t>Įrašyti abi reikalaujamas reikšmes:
1. Subrangovams numatomi perduoti atlikti darbai (įvardinti konkrečius darbus);
2. Subrangovams perduodama sutarties dalis % sutarties kainoje</t>
  </si>
  <si>
    <t xml:space="preserve">PVM tarifo dydis, proc. </t>
  </si>
  <si>
    <t>I. Darbai nurodyti preliminariosios sutarties 2 priede</t>
  </si>
  <si>
    <t>* Lentelės II skyrius netaikomas, jei jame nurodyti darbai nėra perkami</t>
  </si>
  <si>
    <t xml:space="preserve">Preliminarus kiekis </t>
  </si>
  <si>
    <t>....</t>
  </si>
  <si>
    <t>Iš viso su PVM (I skyriuje nurodytų įkainių ir PVM suma)</t>
  </si>
  <si>
    <t>PVM suma</t>
  </si>
  <si>
    <t xml:space="preserve">IŠ VISO PVM (I ir II skyriuose nurodyto PVM suma) </t>
  </si>
  <si>
    <t>IŠ VISO su PVM (I ir II skyriuose nurodytų įkainių ir PVM suma)  (priimta Sutarties suma)</t>
  </si>
  <si>
    <t>Iš viso su PVM (II skyriuje nurodytų įkainių ir PVM suma)**</t>
  </si>
  <si>
    <t>I skyriuje nurodytų darbų įkainių suma be PVM</t>
  </si>
  <si>
    <t>II skyriuje nurodytų darbų įkainių suma be PVM</t>
  </si>
  <si>
    <t>kaina su PVM (lentelės I ir II skyriuose nurodytų darbų įkainių suma su PVM, o jei II skyrius netaikomas - I skyriuje nurodytų darbų įkainių suma su PVM)</t>
  </si>
  <si>
    <r>
      <t xml:space="preserve">Eur be PVM </t>
    </r>
    <r>
      <rPr>
        <sz val="11"/>
        <color indexed="8"/>
        <rFont val="Times New Roman"/>
        <family val="1"/>
      </rPr>
      <t/>
    </r>
  </si>
  <si>
    <r>
      <rPr>
        <sz val="11"/>
        <color indexed="8"/>
        <rFont val="Times New Roman"/>
        <family val="1"/>
      </rPr>
      <t xml:space="preserve">kaina be PVM (lentelės I ir II skyriuose nurodytų darbų įkainių suma be PVM, o jei II skyrius netaikomas - I skyriuje nurodytų darbų įkainių suma be PVM) </t>
    </r>
    <r>
      <rPr>
        <i/>
        <sz val="11"/>
        <color indexed="8"/>
        <rFont val="Times New Roman"/>
        <family val="1"/>
      </rPr>
      <t>(tais atvejais, kai pagal galiojančius teisės aktus tiekėjui nereikia mokėti PVM, nurodyti juridinį pagrindą)</t>
    </r>
  </si>
  <si>
    <t xml:space="preserve">*Pildyti tuomet, jei sutarties vykdymui pasitelkiami subrangovai, kurių pajėgumais rangovas remiasi ir kurie yra nurodyti Preliminariosios sutarties priede. </t>
  </si>
  <si>
    <t xml:space="preserve">**Pildyti tuomet, jei sutarties vykdymui pasitelkiami subrangovai, kurių pajėgumais rangovas nesiremia. </t>
  </si>
  <si>
    <t xml:space="preserve">                            PASIŪLYMAS ATNAUJINTAM VARŽYMUISI                   </t>
  </si>
  <si>
    <t>KAUNO MIESTO SAVIVALDYBĖS NUOSAVYBĖS IR PATIKĖJIMO TEISE VALDOMŲ PASTATŲ APLINKOS TVARKYMO DARBŲ</t>
  </si>
  <si>
    <t xml:space="preserve">1. Išnagrinėję Kvietimo informaciją, Konkurso dokumentus, dokumentų priedus ir reikalavimus nurodytiems Kauno miesto savivaldybės nuosavybės ir patikėjimo teise valdomų pastatų aplinkos tvarkymo darbams atlikti, mes siūlome darbus atlikti už bendrą planuojamą kainą: </t>
  </si>
  <si>
    <t>II. Tinkamam aplinkos tvarkymui būtini atlikti darbai (darbai nenurodyti preliminariosios sutarties 2 priede)*</t>
  </si>
  <si>
    <t xml:space="preserve">**Jei II skyriuje nurodytų Tinkamam aplinkos tvarkymui būtinų atlikti darbų įkainių bendra suma (su PVM) yra didesnė už tokiems darbams skirtą Kvietimo 8 punkte nurodytą sumą, toks pasiūlymas laikomas nepriimtinu ir yra atmetamas. </t>
  </si>
  <si>
    <t>2. Į pasiūlymo kainą yra įskaičiuoti visi mokesčiai, medžiagos bei visos kitos išlaidos (paslaugų, įrangos ir kt.), reikalingos tinkamai pagal Preliminariąją sutartį sudaromoms Pagrindinėms sutartims įgyvendinti.</t>
  </si>
  <si>
    <t>Subrangovo pavadinimas, adresas</t>
  </si>
  <si>
    <r>
      <t>10. Šiame pasiūlyme yra pateikta ir konfidenciali informacija</t>
    </r>
    <r>
      <rPr>
        <sz val="11"/>
        <color indexed="8"/>
        <rFont val="Times New Roman"/>
        <family val="1"/>
      </rPr>
      <t xml:space="preserve"> (dokumentai su konfidencialia informacija įsegti atskirai) ***:</t>
    </r>
  </si>
  <si>
    <t xml:space="preserve">***Pildyti tuomet, jei bus pateikta konfidenciali informacija. Tiekėjas negali nurodyti, kad konfidenciali yra pasiūlymo kaina arba, kad visas pasiūlymas yra konfidencialus. </t>
  </si>
  <si>
    <t xml:space="preserve">                                                                                                          Kauno miesto savivaldybės  nuosavybės ir patikėjimo teise valdomų pastatų aplinkos tvarkymo
                                                                                                          darbų pirkimo Preliminariosios sutarties 
                                                                                                          Nr. SR-424 5 priedo (Kvietimo į atnaujintą varžymąsi) 1 priedėlis</t>
  </si>
  <si>
    <t>m</t>
  </si>
  <si>
    <t>t</t>
  </si>
  <si>
    <t>Iškasų arba pylimų paviršių planiravimas rankiniu būdu, kai gruntas II grupės</t>
  </si>
  <si>
    <t>vnt</t>
  </si>
  <si>
    <t>Aptverta daugiafunkcinė sporto aikštelė</t>
  </si>
  <si>
    <t>I-II grupės grunto kasimas ekskavatoriumi , pakraunant gruntą į autosavivarčius</t>
  </si>
  <si>
    <t>m3</t>
  </si>
  <si>
    <t>I-II grupės grunto transportavimas į savartyną autosavivarčiais  pakraunant ekskavatoriumi</t>
  </si>
  <si>
    <t>Pasluoksnių tankinimas vibroplokšte</t>
  </si>
  <si>
    <t>m2</t>
  </si>
  <si>
    <t>Smėlio pagrindo, pasluoksnio įrengimas 0-22 frakcijos</t>
  </si>
  <si>
    <t>Dolomitinės skaldos pasluoksnio įrengimas 0-32 frakcijos</t>
  </si>
  <si>
    <t>Asfaltbetonio dangos 4cm apatinio sluoksnio įrengimas klotuvu</t>
  </si>
  <si>
    <t>Asfaltbetonio dangos 3cm viršutinio sluoksnio įrengimas klotuvu</t>
  </si>
  <si>
    <t>Apatinio sluoksnio dangos išliejimas iš SBR gumos granulių</t>
  </si>
  <si>
    <t>Viršutinio sluoksnio dangos išliejimas klotuvu iš EPDM gumos granulių, kurios storis - 7mm ir spalva raudona</t>
  </si>
  <si>
    <t>Vejos bortelių 1000x80x200 mm įrengimas ant betono pagrindo</t>
  </si>
  <si>
    <t>Krepšinio aikštelės linijų braižymas, spalva - balta, plotis - 50mm</t>
  </si>
  <si>
    <t>Tinklinio aikštelės linijų braižymas, spalva - geltona, plotis - 50mm</t>
  </si>
  <si>
    <t>Gręžinių pamatams gręžimas iki 300 mm skersmens, gylis-120 cm</t>
  </si>
  <si>
    <t>Pamatų armavimas, kai armatūros ruošiniai, ruošiami vietoje</t>
  </si>
  <si>
    <t>Gręžtinių polių betonavimas iki 300 mm skersmens, gylis-120 cm</t>
  </si>
  <si>
    <t>3,0 m aukščio x 2,5 m pločio, 3D segmentinės tvoros su segmentų tvirtinimo elementais įrengimas. Segmentų vielos storis - 5 mm</t>
  </si>
  <si>
    <t>Vartelių 1200x2000 mm su 5mm segmento užpildu, su įleidžiamomis spynomis, stulpai 80x80mm, spalva - pilka, įrengimas</t>
  </si>
  <si>
    <t>kompl.</t>
  </si>
  <si>
    <t>Krepšinio stovų įrengimas įbetonuojant: 1) stovas pagamintas iš plieno profilių 100x100 mm, su 40 mm storio apsauga, kuri pagaminta iš sintetinės odos, paminkštinta porolonu; 2) krepšinio lenta pagaminta iš jūrinės faneros, baltos spalvos, apkaustyta aliuminio profiliu, su anga lankui tvirtinti; 3) krepšinio lankas su tinkleliu</t>
  </si>
  <si>
    <t>Vaikų žaidimų aikštelės dviejų centrinių stulpų 80x80x4mm lauko tinkliniui, tenisui žaisti, įrengimas įbetonuojant. Ant stulpų turi būti sumontuotos tvirtinimo detalės (mechanizmai) tinklo įtempimui</t>
  </si>
  <si>
    <t>Lauko tinklinio aikštelės tinklo 9,5 x 1,0 m, su įtempėjais, sumontavimas. Tinklo medžiagos tipas- polipropilenas, bemazgis, virvės storis - 3 mm, akies dydis - 100x100 mm. Tinklo spalva-balta arba juoda. Viršutinio apvado plotis- 50 mm. Įtempimas viršuje - plieninis trosas 3 mm, įtempimas apačioje - polipropileninė 8 mm virvė</t>
  </si>
  <si>
    <t>Betoninių trinkelių aikštelė ir takai</t>
  </si>
  <si>
    <t>Šaligatvio pasluoksnio įrengimas iš akmens atsijų 3 cm storio sluoksnio</t>
  </si>
  <si>
    <t>Grindinio įrengimas iš betono trinkelių 200 x 100 x 60 mm pilkos spalvos rankiniu būdu, užpilant siūles akmens atsijomis</t>
  </si>
  <si>
    <t>Bėgimo takelio įrengimas</t>
  </si>
  <si>
    <t xml:space="preserve">Apatinio sluoksnio dangos išliejimas iš SBR gumos granulių </t>
  </si>
  <si>
    <t>Purškiamos 3 mm storio iš EPDM gumos granulių  viršutinio sluoksnio dangos įrengimas</t>
  </si>
  <si>
    <t>Bėgimo takelių, starto ir finišo linijų braižymas, spalva - balta, plotis - 50 mm</t>
  </si>
  <si>
    <t>Paprastų, parterinių ir mauritaniškų gazonų užsėjimas rankiniu būdu, žolės mišinio sudėtis nurodyta specifikacijoje</t>
  </si>
  <si>
    <t>Drenažas</t>
  </si>
  <si>
    <t>I-II grupės grunto kasimas ekskavatoriumi, suverčiant į sankasą</t>
  </si>
  <si>
    <t>Duobių kasimas rankiniu būdu II grupės grunte</t>
  </si>
  <si>
    <t>I-II grupės grunto transportavimas į sąvartyną autosavivarčiais pakraunant ekskavatoriumi</t>
  </si>
  <si>
    <t>Drenažo iš plastikinių gofruotų vamzdžių su geotekstiklės sluoksniu įrengimas, užpilant filtracinį sluoksnį rankiniu būdu, kai vamzdžių skersmuo 113/126 mm</t>
  </si>
  <si>
    <t>200 mm skersmens plastmasinių įmovinių fasoninių dalių montavimas</t>
  </si>
  <si>
    <t>Pakloto drenažo vamzdyno užpilimas ne mažiau 15 cm storio smulkia skaldele (neskaldyti akmenukai) 0-22 mm frakcijos</t>
  </si>
  <si>
    <t>I-II grupės grunto plūkimas elektroplūktuvais</t>
  </si>
  <si>
    <t>Kiti darbai</t>
  </si>
  <si>
    <t>Nuotekų šulnių landos700mm skersmens pažeminimas iki 10 cm</t>
  </si>
  <si>
    <t>vnt.</t>
  </si>
  <si>
    <t>Metalinių stulpų iš stačiakampio profilio 120x60x4mm įrengimas, įbetonuojant. Stulpai cinkuoti ir nudažyti pilka  arba žalia spalva su dangteliais</t>
  </si>
  <si>
    <t>2019 07 23</t>
  </si>
  <si>
    <t>Kaunas</t>
  </si>
  <si>
    <t>UAB Urbasta įm.k. 302514494</t>
  </si>
  <si>
    <t>Vokiečių g. 39, LT-45263, Kaunas</t>
  </si>
  <si>
    <t>Giedrius Skorupskas</t>
  </si>
  <si>
    <t>8 687 55535</t>
  </si>
  <si>
    <t>Info@urbasta.lt</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</si>
</sst>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Calibri"/>
      <family val="2"/>
      <charset val="186"/>
    </font>
    <font>
      <b/>
      <u/>
      <sz val="12"/>
      <color indexed="8"/>
      <name val="Times New Roman"/>
      <family val="1"/>
      <charset val="186"/>
    </font>
    <font>
      <sz val="8"/>
      <name val="Calibri"/>
      <family val="2"/>
      <charset val="186"/>
    </font>
    <font>
      <b/>
      <sz val="12"/>
      <color indexed="8"/>
      <name val="Times New Roman"/>
      <family val="1"/>
    </font>
    <font>
      <sz val="10"/>
      <color indexed="8"/>
      <name val="Times New Roman"/>
      <family val="1"/>
    </font>
    <font>
      <sz val="12"/>
      <color indexed="8"/>
      <name val="Times New Roman"/>
      <family val="1"/>
    </font>
    <font>
      <sz val="11"/>
      <color indexed="8"/>
      <name val="Times New Roman"/>
      <family val="1"/>
    </font>
    <font>
      <sz val="12"/>
      <name val="Times New Roman"/>
      <family val="1"/>
    </font>
    <font>
      <b/>
      <i/>
      <sz val="12"/>
      <color indexed="8"/>
      <name val="Times New Roman"/>
      <family val="1"/>
    </font>
    <font>
      <b/>
      <sz val="11"/>
      <color indexed="8"/>
      <name val="Times New Roman"/>
      <family val="1"/>
    </font>
    <font>
      <b/>
      <i/>
      <sz val="11"/>
      <color indexed="8"/>
      <name val="Times New Roman"/>
      <family val="1"/>
    </font>
    <font>
      <b/>
      <sz val="12"/>
      <name val="Times New Roman"/>
      <family val="1"/>
    </font>
    <font>
      <b/>
      <sz val="11"/>
      <name val="Times New Roman"/>
      <family val="1"/>
    </font>
    <font>
      <b/>
      <sz val="14"/>
      <color indexed="8"/>
      <name val="Times New Roman"/>
      <family val="1"/>
    </font>
    <font>
      <sz val="11"/>
      <color theme="1"/>
      <name val="Times New Roman"/>
      <family val="1"/>
    </font>
    <font>
      <b/>
      <sz val="12"/>
      <color theme="1"/>
      <name val="Times New Roman"/>
      <family val="1"/>
    </font>
    <font>
      <sz val="12"/>
      <color theme="1"/>
      <name val="Times New Roman"/>
      <family val="1"/>
    </font>
    <font>
      <i/>
      <sz val="12"/>
      <color theme="1"/>
      <name val="Times New Roman"/>
      <family val="1"/>
    </font>
    <font>
      <i/>
      <sz val="12"/>
      <color indexed="8"/>
      <name val="Times New Roman"/>
      <family val="1"/>
    </font>
    <font>
      <sz val="10"/>
      <name val="Times New Roman"/>
      <family val="1"/>
    </font>
    <font>
      <i/>
      <sz val="10"/>
      <color indexed="8"/>
      <name val="Times New Roman"/>
      <family val="1"/>
    </font>
    <font>
      <i/>
      <sz val="11"/>
      <color indexed="8"/>
      <name val="Times New Roman"/>
      <family val="1"/>
    </font>
    <font>
      <sz val="12"/>
      <color theme="1"/>
      <name val="Times New Roman"/>
      <family val="1"/>
      <charset val="186"/>
    </font>
    <font>
      <b/>
      <sz val="10"/>
      <color theme="1"/>
      <name val="Times New Roman"/>
      <family val="1"/>
    </font>
    <font>
      <b/>
      <i/>
      <sz val="11"/>
      <color rgb="FFFF0000"/>
      <name val="Times New Roman"/>
      <family val="1"/>
    </font>
    <font>
      <b/>
      <sz val="11"/>
      <color theme="1"/>
      <name val="Times New Roman"/>
      <family val="1"/>
    </font>
    <font>
      <b/>
      <i/>
      <u/>
      <sz val="11"/>
      <color indexed="8"/>
      <name val="Times New Roman"/>
      <family val="1"/>
    </font>
    <font>
      <sz val="11"/>
      <color indexed="8"/>
      <name val="Times New Roman"/>
      <family val="1"/>
      <charset val="186"/>
    </font>
    <font>
      <sz val="11"/>
      <color rgb="FFFF0000"/>
      <name val="Times New Roman"/>
      <family val="1"/>
    </font>
    <font>
      <sz val="10"/>
      <color rgb="FFFF0000"/>
      <name val="Times New Roman"/>
      <family val="1"/>
    </font>
    <font>
      <sz val="11"/>
      <name val="Times New Roman"/>
      <family val="1"/>
    </font>
    <font>
      <b/>
      <sz val="11"/>
      <color indexed="8"/>
      <name val="Times New Roman"/>
      <family val="1"/>
      <charset val="186"/>
    </font>
    <font>
      <b/>
      <sz val="11"/>
      <color rgb="FFFF0000"/>
      <name val="Times New Roman"/>
      <family val="1"/>
      <charset val="186"/>
    </font>
    <font>
      <b/>
      <sz val="11"/>
      <color indexed="8"/>
      <name val="Calibri"/>
      <family val="2"/>
      <charset val="186"/>
    </font>
    <font>
      <b/>
      <sz val="10"/>
      <color indexed="8"/>
      <name val="Times New Roman"/>
      <family val="1"/>
      <charset val="186"/>
    </font>
    <font>
      <b/>
      <sz val="12"/>
      <color indexed="8"/>
      <name val="Times New Roman"/>
      <family val="1"/>
      <charset val="186"/>
    </font>
    <font>
      <sz val="12"/>
      <color indexed="8"/>
      <name val="Times New Roman"/>
      <family val="1"/>
      <charset val="186"/>
    </font>
    <font>
      <u/>
      <sz val="11"/>
      <color theme="10"/>
      <name val="Calibri"/>
      <family val="2"/>
      <charset val="18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7" fillId="0" borderId="0" applyNumberFormat="0" applyFill="0" applyBorder="0" applyAlignment="0" applyProtection="0"/>
  </cellStyleXfs>
  <cellXfs count="211">
    <xf numFmtId="0" fontId="0" fillId="0" borderId="0" xfId="0"/>
    <xf numFmtId="0" fontId="0" fillId="0" borderId="0" xfId="0" applyProtection="1">
      <protection locked="0"/>
    </xf>
    <xf numFmtId="0" fontId="7" fillId="0" borderId="0" xfId="0" applyFont="1" applyBorder="1" applyAlignment="1" applyProtection="1">
      <alignment vertical="justify" wrapText="1"/>
      <protection locked="0"/>
    </xf>
    <xf numFmtId="0" fontId="9" fillId="0" borderId="0" xfId="0" applyFont="1" applyBorder="1" applyAlignment="1" applyProtection="1">
      <alignment horizontal="left" vertical="center" wrapText="1"/>
      <protection hidden="1"/>
    </xf>
    <xf numFmtId="0" fontId="0" fillId="0" borderId="0" xfId="0" applyProtection="1">
      <protection hidden="1"/>
    </xf>
    <xf numFmtId="0" fontId="7" fillId="0" borderId="0" xfId="0" applyFont="1" applyBorder="1" applyAlignment="1" applyProtection="1">
      <alignment vertical="justify" wrapText="1"/>
      <protection hidden="1"/>
    </xf>
    <xf numFmtId="0" fontId="5" fillId="0" borderId="0" xfId="0" applyFont="1" applyBorder="1" applyAlignment="1" applyProtection="1">
      <alignment vertical="justify" wrapText="1"/>
      <protection hidden="1"/>
    </xf>
    <xf numFmtId="0" fontId="6" fillId="0" borderId="2" xfId="0" applyFont="1" applyBorder="1" applyProtection="1">
      <protection hidden="1"/>
    </xf>
    <xf numFmtId="0" fontId="1" fillId="0" borderId="0" xfId="0" applyFont="1" applyAlignment="1" applyProtection="1">
      <alignment wrapText="1"/>
      <protection hidden="1"/>
    </xf>
    <xf numFmtId="0" fontId="6" fillId="0" borderId="0" xfId="0" applyFont="1" applyProtection="1">
      <protection locked="0"/>
    </xf>
    <xf numFmtId="0" fontId="6" fillId="0" borderId="0" xfId="0" applyFont="1" applyProtection="1">
      <protection hidden="1"/>
    </xf>
    <xf numFmtId="0" fontId="13" fillId="0" borderId="0" xfId="0" applyFont="1" applyAlignment="1" applyProtection="1">
      <protection hidden="1"/>
    </xf>
    <xf numFmtId="0" fontId="3" fillId="0" borderId="0" xfId="0" applyFont="1" applyAlignment="1" applyProtection="1">
      <alignment wrapText="1"/>
      <protection hidden="1"/>
    </xf>
    <xf numFmtId="0" fontId="3" fillId="0" borderId="0" xfId="0" applyFont="1" applyAlignment="1" applyProtection="1">
      <alignment horizontal="center" wrapText="1"/>
      <protection locked="0"/>
    </xf>
    <xf numFmtId="0" fontId="3" fillId="0" borderId="0" xfId="0" applyFont="1" applyBorder="1" applyAlignment="1" applyProtection="1">
      <alignment horizontal="center" wrapText="1"/>
      <protection locked="0"/>
    </xf>
    <xf numFmtId="0" fontId="6" fillId="0" borderId="0" xfId="0" applyFont="1" applyBorder="1" applyProtection="1">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18" fillId="0" borderId="0" xfId="0" applyFont="1" applyProtection="1">
      <protection hidden="1"/>
    </xf>
    <xf numFmtId="0" fontId="6" fillId="0" borderId="0" xfId="0" applyFont="1" applyBorder="1" applyProtection="1">
      <protection hidden="1"/>
    </xf>
    <xf numFmtId="0" fontId="6" fillId="0" borderId="0" xfId="0" applyFont="1" applyAlignment="1" applyProtection="1">
      <alignment vertical="center" wrapText="1"/>
      <protection hidden="1"/>
    </xf>
    <xf numFmtId="0" fontId="6" fillId="0" borderId="0" xfId="0" applyFont="1" applyAlignment="1">
      <alignment horizontal="left" vertical="center" wrapText="1"/>
    </xf>
    <xf numFmtId="0" fontId="6" fillId="0" borderId="2"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2" xfId="0" applyFont="1" applyBorder="1" applyAlignment="1" applyProtection="1">
      <alignment horizontal="center" vertical="top" wrapText="1"/>
      <protection hidden="1"/>
    </xf>
    <xf numFmtId="0" fontId="19" fillId="0" borderId="2" xfId="0" applyFont="1" applyFill="1" applyBorder="1" applyAlignment="1" applyProtection="1">
      <alignment horizontal="left" vertical="top" wrapText="1"/>
      <protection hidden="1"/>
    </xf>
    <xf numFmtId="2" fontId="19" fillId="0" borderId="2" xfId="0" applyNumberFormat="1" applyFont="1" applyFill="1" applyBorder="1" applyAlignment="1" applyProtection="1">
      <alignment horizontal="center" vertical="top"/>
      <protection hidden="1"/>
    </xf>
    <xf numFmtId="0" fontId="19" fillId="0" borderId="2" xfId="0" applyNumberFormat="1" applyFont="1" applyFill="1" applyBorder="1" applyAlignment="1" applyProtection="1">
      <alignment horizontal="center" vertical="top"/>
      <protection hidden="1"/>
    </xf>
    <xf numFmtId="0" fontId="16" fillId="0" borderId="0" xfId="0" applyFont="1" applyAlignment="1" applyProtection="1">
      <alignment vertical="center"/>
      <protection locked="0"/>
    </xf>
    <xf numFmtId="0" fontId="15" fillId="0" borderId="2" xfId="0" applyFont="1" applyBorder="1" applyAlignment="1" applyProtection="1">
      <alignment horizontal="left" wrapText="1"/>
      <protection locked="0"/>
    </xf>
    <xf numFmtId="0" fontId="6" fillId="0" borderId="2" xfId="0" applyFont="1" applyBorder="1" applyAlignment="1" applyProtection="1">
      <alignment horizontal="left" vertical="top"/>
      <protection locked="0"/>
    </xf>
    <xf numFmtId="0" fontId="15" fillId="0" borderId="2" xfId="0" applyFont="1" applyBorder="1" applyAlignment="1" applyProtection="1">
      <alignment horizontal="left"/>
      <protection locked="0"/>
    </xf>
    <xf numFmtId="0" fontId="6" fillId="0" borderId="2" xfId="0" applyFont="1" applyBorder="1" applyProtection="1">
      <protection locked="0"/>
    </xf>
    <xf numFmtId="0" fontId="5" fillId="0" borderId="0" xfId="0" applyFont="1" applyBorder="1" applyAlignment="1" applyProtection="1">
      <alignment horizontal="center" vertical="top" wrapText="1"/>
      <protection locked="0"/>
    </xf>
    <xf numFmtId="0" fontId="9" fillId="0" borderId="0" xfId="0" applyFont="1" applyBorder="1" applyAlignment="1" applyProtection="1">
      <alignment vertical="center" wrapText="1"/>
      <protection locked="0"/>
    </xf>
    <xf numFmtId="0" fontId="15" fillId="0" borderId="2" xfId="0" applyFont="1" applyBorder="1" applyAlignment="1" applyProtection="1">
      <alignment horizontal="left" vertical="top" wrapText="1"/>
      <protection locked="0"/>
    </xf>
    <xf numFmtId="0" fontId="6" fillId="0" borderId="20"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9" fillId="0" borderId="0" xfId="0" applyFont="1" applyBorder="1" applyAlignment="1" applyProtection="1">
      <alignment vertical="top" wrapText="1"/>
      <protection locked="0"/>
    </xf>
    <xf numFmtId="0" fontId="6" fillId="0" borderId="6"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justify" wrapText="1"/>
      <protection hidden="1"/>
    </xf>
    <xf numFmtId="0" fontId="0" fillId="0" borderId="0" xfId="0" applyFill="1" applyProtection="1">
      <protection hidden="1"/>
    </xf>
    <xf numFmtId="0" fontId="27" fillId="0" borderId="0" xfId="0" applyFont="1" applyAlignment="1">
      <alignment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28"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Protection="1">
      <protection hidden="1"/>
    </xf>
    <xf numFmtId="0" fontId="6" fillId="0" borderId="28" xfId="0" applyFont="1" applyBorder="1" applyAlignment="1" applyProtection="1">
      <alignment horizontal="center" vertical="center" wrapText="1"/>
      <protection hidden="1"/>
    </xf>
    <xf numFmtId="0" fontId="29" fillId="0" borderId="2" xfId="0" applyFont="1" applyFill="1" applyBorder="1" applyAlignment="1" applyProtection="1">
      <alignment horizontal="left" vertical="top" wrapText="1"/>
      <protection hidden="1"/>
    </xf>
    <xf numFmtId="2" fontId="29" fillId="0" borderId="2" xfId="0" applyNumberFormat="1" applyFont="1" applyFill="1" applyBorder="1" applyAlignment="1" applyProtection="1">
      <alignment horizontal="center" vertical="top"/>
      <protection hidden="1"/>
    </xf>
    <xf numFmtId="0" fontId="29" fillId="0" borderId="2" xfId="0" applyNumberFormat="1" applyFont="1" applyFill="1" applyBorder="1" applyAlignment="1" applyProtection="1">
      <alignment horizontal="center" vertical="top"/>
      <protection hidden="1"/>
    </xf>
    <xf numFmtId="0" fontId="28"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9" fillId="0" borderId="22" xfId="0" applyFont="1" applyBorder="1" applyAlignment="1" applyProtection="1">
      <alignment horizontal="right" wrapText="1"/>
      <protection hidden="1"/>
    </xf>
    <xf numFmtId="0" fontId="27" fillId="0" borderId="7" xfId="0" applyFont="1" applyBorder="1" applyAlignment="1">
      <alignment horizontal="center" vertical="center" wrapText="1"/>
    </xf>
    <xf numFmtId="0" fontId="33" fillId="0" borderId="0" xfId="0" applyFont="1"/>
    <xf numFmtId="0" fontId="0" fillId="2" borderId="0" xfId="0" applyFill="1"/>
    <xf numFmtId="0" fontId="19" fillId="0" borderId="0" xfId="0" applyFont="1" applyBorder="1" applyAlignment="1" applyProtection="1">
      <alignment vertical="justify" wrapText="1"/>
      <protection hidden="1"/>
    </xf>
    <xf numFmtId="0" fontId="6" fillId="0" borderId="7"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0" fillId="0" borderId="0" xfId="0" applyBorder="1" applyProtection="1">
      <protection hidden="1"/>
    </xf>
    <xf numFmtId="0" fontId="32" fillId="3" borderId="7" xfId="0" applyFont="1" applyFill="1" applyBorder="1" applyAlignment="1" applyProtection="1">
      <alignment vertical="center" wrapText="1"/>
      <protection hidden="1"/>
    </xf>
    <xf numFmtId="0" fontId="32" fillId="3" borderId="5" xfId="0" applyFont="1" applyFill="1" applyBorder="1" applyAlignment="1" applyProtection="1">
      <alignment vertical="center" wrapText="1"/>
      <protection hidden="1"/>
    </xf>
    <xf numFmtId="0" fontId="31" fillId="3" borderId="6" xfId="0" applyFont="1" applyFill="1" applyBorder="1" applyAlignment="1" applyProtection="1">
      <alignment vertical="center" wrapText="1"/>
      <protection hidden="1"/>
    </xf>
    <xf numFmtId="0" fontId="31" fillId="3" borderId="5" xfId="0" applyFont="1" applyFill="1" applyBorder="1" applyAlignment="1" applyProtection="1">
      <alignment vertical="center" wrapText="1"/>
      <protection hidden="1"/>
    </xf>
    <xf numFmtId="2" fontId="6" fillId="0" borderId="2" xfId="0" applyNumberFormat="1"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11"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16" fillId="0" borderId="2"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6" fillId="0" borderId="0" xfId="0" applyFont="1" applyAlignment="1" applyProtection="1">
      <alignment horizontal="right" wrapText="1"/>
      <protection hidden="1"/>
    </xf>
    <xf numFmtId="0" fontId="6" fillId="0" borderId="0" xfId="0" applyFont="1" applyAlignment="1" applyProtection="1">
      <alignment horizontal="right"/>
      <protection hidden="1"/>
    </xf>
    <xf numFmtId="0" fontId="13" fillId="0" borderId="0" xfId="0" applyFont="1" applyAlignment="1" applyProtection="1">
      <alignment horizontal="center"/>
      <protection hidden="1"/>
    </xf>
    <xf numFmtId="0" fontId="36" fillId="0" borderId="1" xfId="0" applyFont="1" applyBorder="1" applyAlignment="1" applyProtection="1">
      <alignment horizontal="center" wrapText="1"/>
      <protection locked="0"/>
    </xf>
    <xf numFmtId="0" fontId="6" fillId="0" borderId="1" xfId="0" applyFont="1" applyBorder="1" applyAlignment="1" applyProtection="1">
      <alignment horizontal="center"/>
      <protection locked="0"/>
    </xf>
    <xf numFmtId="0" fontId="37" fillId="0" borderId="6" xfId="1" applyBorder="1" applyAlignment="1" applyProtection="1">
      <alignment horizontal="center" vertical="center" wrapText="1"/>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9" fillId="0" borderId="1" xfId="0" applyFont="1" applyBorder="1" applyAlignment="1" applyProtection="1">
      <alignment horizontal="left"/>
      <protection hidden="1"/>
    </xf>
    <xf numFmtId="0" fontId="5" fillId="0" borderId="6" xfId="0" applyFont="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3" xfId="0" applyFont="1" applyBorder="1" applyAlignment="1" applyProtection="1">
      <alignment vertical="top" wrapText="1"/>
      <protection hidden="1"/>
    </xf>
    <xf numFmtId="0" fontId="6" fillId="0" borderId="6"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26" fillId="0" borderId="3" xfId="0" applyFont="1" applyBorder="1" applyAlignment="1" applyProtection="1">
      <alignment horizontal="left" wrapText="1"/>
      <protection hidden="1"/>
    </xf>
    <xf numFmtId="0" fontId="6" fillId="0" borderId="0" xfId="0" applyFont="1" applyBorder="1" applyAlignment="1" applyProtection="1">
      <alignment horizontal="left" vertical="center" wrapText="1"/>
      <protection hidden="1"/>
    </xf>
    <xf numFmtId="0" fontId="21" fillId="0" borderId="0"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6" fillId="0" borderId="15"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16"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20" fillId="0" borderId="3" xfId="0" applyFont="1" applyBorder="1" applyAlignment="1" applyProtection="1">
      <alignment horizontal="center" shrinkToFi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9" fillId="0" borderId="4" xfId="0" applyFont="1" applyBorder="1" applyAlignment="1" applyProtection="1">
      <alignment horizontal="right" wrapText="1"/>
      <protection hidden="1"/>
    </xf>
    <xf numFmtId="0" fontId="9" fillId="0" borderId="17" xfId="0" applyFont="1" applyBorder="1" applyAlignment="1" applyProtection="1">
      <alignment horizontal="right" wrapText="1"/>
      <protection hidden="1"/>
    </xf>
    <xf numFmtId="0" fontId="9" fillId="0" borderId="18" xfId="0" applyFont="1" applyBorder="1" applyAlignment="1" applyProtection="1">
      <alignment horizontal="right" wrapText="1"/>
      <protection hidden="1"/>
    </xf>
    <xf numFmtId="0" fontId="6" fillId="0" borderId="8"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12" fillId="0" borderId="1" xfId="0" applyFont="1" applyBorder="1" applyAlignment="1" applyProtection="1">
      <alignment horizontal="left" vertical="top" wrapText="1"/>
      <protection hidden="1"/>
    </xf>
    <xf numFmtId="0" fontId="14" fillId="0" borderId="15"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6" fillId="0" borderId="6" xfId="0" applyFont="1" applyBorder="1" applyAlignment="1" applyProtection="1">
      <alignment horizontal="center" vertical="justify" wrapText="1"/>
      <protection locked="0"/>
    </xf>
    <xf numFmtId="0" fontId="6" fillId="0" borderId="5" xfId="0" applyFont="1" applyBorder="1" applyAlignment="1" applyProtection="1">
      <alignment horizontal="center" vertical="justify" wrapText="1"/>
      <protection locked="0"/>
    </xf>
    <xf numFmtId="0" fontId="6" fillId="0" borderId="0" xfId="0" applyFont="1" applyBorder="1" applyAlignment="1" applyProtection="1">
      <alignment horizontal="left" vertical="top" wrapText="1"/>
      <protection hidden="1"/>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shrinkToFit="1"/>
      <protection locked="0"/>
    </xf>
    <xf numFmtId="2" fontId="4" fillId="0" borderId="6" xfId="0" applyNumberFormat="1" applyFont="1" applyBorder="1" applyAlignment="1" applyProtection="1">
      <alignment horizontal="center" vertical="justify" wrapText="1"/>
      <protection hidden="1"/>
    </xf>
    <xf numFmtId="2" fontId="4" fillId="0" borderId="5" xfId="0" applyNumberFormat="1" applyFont="1" applyBorder="1" applyAlignment="1" applyProtection="1">
      <alignment horizontal="center" vertical="justify" wrapText="1"/>
      <protection hidden="1"/>
    </xf>
    <xf numFmtId="0" fontId="6" fillId="0" borderId="6"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28" fillId="0" borderId="6" xfId="0" applyFont="1" applyBorder="1" applyAlignment="1" applyProtection="1">
      <alignment horizontal="center" vertical="justify" wrapText="1"/>
      <protection locked="0"/>
    </xf>
    <xf numFmtId="0" fontId="28" fillId="0" borderId="5" xfId="0" applyFont="1" applyBorder="1" applyAlignment="1" applyProtection="1">
      <alignment horizontal="center" vertical="justify" wrapText="1"/>
      <protection locked="0"/>
    </xf>
    <xf numFmtId="0" fontId="6" fillId="0" borderId="10"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2" fontId="34" fillId="0" borderId="6" xfId="0" applyNumberFormat="1" applyFont="1" applyBorder="1" applyAlignment="1" applyProtection="1">
      <alignment horizontal="center" vertical="justify" wrapText="1"/>
      <protection hidden="1"/>
    </xf>
    <xf numFmtId="2" fontId="34" fillId="0" borderId="5" xfId="0" applyNumberFormat="1" applyFont="1" applyBorder="1" applyAlignment="1" applyProtection="1">
      <alignment horizontal="center" vertical="justify" wrapText="1"/>
      <protection hidden="1"/>
    </xf>
    <xf numFmtId="2" fontId="35" fillId="3" borderId="6" xfId="0" applyNumberFormat="1" applyFont="1" applyFill="1" applyBorder="1" applyAlignment="1" applyProtection="1">
      <alignment horizontal="center" vertical="justify" wrapText="1"/>
      <protection hidden="1"/>
    </xf>
    <xf numFmtId="2" fontId="35" fillId="3" borderId="5" xfId="0" applyNumberFormat="1" applyFont="1" applyFill="1" applyBorder="1" applyAlignment="1" applyProtection="1">
      <alignment horizontal="center" vertical="justify" wrapText="1"/>
      <protection hidden="1"/>
    </xf>
    <xf numFmtId="0" fontId="16" fillId="0" borderId="3" xfId="0" applyFont="1" applyBorder="1" applyAlignment="1" applyProtection="1">
      <alignment horizontal="left" vertical="top" wrapText="1"/>
      <protection locked="0"/>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 xfId="0" applyFont="1" applyBorder="1" applyAlignment="1" applyProtection="1">
      <alignment horizontal="left"/>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hidden="1"/>
    </xf>
    <xf numFmtId="2" fontId="6" fillId="0" borderId="6" xfId="0" applyNumberFormat="1" applyFont="1" applyBorder="1" applyAlignment="1" applyProtection="1">
      <alignment horizontal="center" vertical="center" wrapText="1"/>
      <protection hidden="1"/>
    </xf>
    <xf numFmtId="2" fontId="6" fillId="0" borderId="5" xfId="0" applyNumberFormat="1" applyFont="1" applyBorder="1" applyAlignment="1" applyProtection="1">
      <alignment horizontal="center" vertical="center" wrapText="1"/>
      <protection hidden="1"/>
    </xf>
    <xf numFmtId="0" fontId="6" fillId="0" borderId="0" xfId="0" applyFont="1" applyAlignment="1" applyProtection="1">
      <alignment horizontal="left" vertical="top" wrapText="1"/>
      <protection hidden="1"/>
    </xf>
    <xf numFmtId="0" fontId="9" fillId="0" borderId="9"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2" fontId="6" fillId="0" borderId="4" xfId="0" applyNumberFormat="1" applyFont="1" applyBorder="1" applyAlignment="1" applyProtection="1">
      <alignment horizontal="center" vertical="center"/>
      <protection hidden="1"/>
    </xf>
    <xf numFmtId="2" fontId="6" fillId="0" borderId="18"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top" wrapText="1"/>
      <protection hidden="1"/>
    </xf>
    <xf numFmtId="0" fontId="6" fillId="0" borderId="7" xfId="0" applyFont="1" applyBorder="1" applyAlignment="1" applyProtection="1">
      <alignment horizontal="right" vertical="top" wrapText="1"/>
      <protection hidden="1"/>
    </xf>
    <xf numFmtId="0" fontId="6" fillId="0" borderId="5" xfId="0" applyFont="1" applyBorder="1" applyAlignment="1" applyProtection="1">
      <alignment horizontal="right" vertical="top" wrapText="1"/>
      <protection hidden="1"/>
    </xf>
    <xf numFmtId="0" fontId="6" fillId="0" borderId="12" xfId="0" applyFont="1" applyBorder="1" applyAlignment="1" applyProtection="1">
      <alignment horizontal="right" vertical="top" wrapText="1"/>
      <protection hidden="1"/>
    </xf>
    <xf numFmtId="0" fontId="6" fillId="0" borderId="27" xfId="0" applyFont="1" applyBorder="1" applyAlignment="1" applyProtection="1">
      <alignment horizontal="right" vertical="top" wrapText="1"/>
      <protection hidden="1"/>
    </xf>
    <xf numFmtId="0" fontId="6" fillId="0" borderId="13" xfId="0" applyFont="1" applyBorder="1" applyAlignment="1" applyProtection="1">
      <alignment horizontal="right" vertical="top" wrapText="1"/>
      <protection hidden="1"/>
    </xf>
    <xf numFmtId="0" fontId="9" fillId="0" borderId="4" xfId="0" applyFont="1" applyBorder="1" applyAlignment="1" applyProtection="1">
      <alignment horizontal="right" vertical="top" wrapText="1"/>
      <protection hidden="1"/>
    </xf>
    <xf numFmtId="0" fontId="9" fillId="0" borderId="17" xfId="0" applyFont="1" applyBorder="1" applyAlignment="1" applyProtection="1">
      <alignment horizontal="right" vertical="top" wrapText="1"/>
      <protection hidden="1"/>
    </xf>
    <xf numFmtId="0" fontId="9" fillId="0" borderId="18" xfId="0" applyFont="1" applyBorder="1" applyAlignment="1" applyProtection="1">
      <alignment horizontal="right" vertical="top" wrapText="1"/>
      <protection hidden="1"/>
    </xf>
    <xf numFmtId="2" fontId="4" fillId="0" borderId="4" xfId="0" applyNumberFormat="1" applyFont="1" applyBorder="1" applyAlignment="1" applyProtection="1">
      <alignment horizontal="center" vertical="justify" wrapText="1"/>
      <protection hidden="1"/>
    </xf>
    <xf numFmtId="2" fontId="4" fillId="0" borderId="18" xfId="0" applyNumberFormat="1" applyFont="1" applyBorder="1" applyAlignment="1" applyProtection="1">
      <alignment horizontal="center" vertical="justify" wrapText="1"/>
      <protection hidden="1"/>
    </xf>
    <xf numFmtId="0" fontId="24" fillId="0" borderId="0" xfId="0" applyFont="1" applyBorder="1" applyAlignment="1" applyProtection="1">
      <alignment vertical="top" wrapText="1"/>
      <protection hidden="1"/>
    </xf>
    <xf numFmtId="2" fontId="4" fillId="0" borderId="12" xfId="0" applyNumberFormat="1" applyFont="1" applyBorder="1" applyAlignment="1" applyProtection="1">
      <alignment horizontal="center" vertical="justify" wrapText="1"/>
      <protection hidden="1"/>
    </xf>
    <xf numFmtId="2" fontId="4" fillId="0" borderId="13" xfId="0" applyNumberFormat="1" applyFont="1" applyBorder="1" applyAlignment="1" applyProtection="1">
      <alignment horizontal="center" vertical="justify" wrapText="1"/>
      <protection hidden="1"/>
    </xf>
    <xf numFmtId="0" fontId="22" fillId="0" borderId="6" xfId="0" applyFont="1" applyBorder="1" applyAlignment="1" applyProtection="1">
      <alignment horizontal="right" vertical="center" wrapText="1"/>
      <protection locked="0"/>
    </xf>
    <xf numFmtId="0" fontId="22" fillId="0" borderId="7" xfId="0" applyFont="1" applyBorder="1" applyAlignment="1" applyProtection="1">
      <alignment horizontal="right" vertical="center" wrapText="1"/>
      <protection locked="0"/>
    </xf>
    <xf numFmtId="0" fontId="22" fillId="0" borderId="5" xfId="0" applyFont="1" applyBorder="1" applyAlignment="1" applyProtection="1">
      <alignment horizontal="right" vertical="center" wrapText="1"/>
      <protection locked="0"/>
    </xf>
    <xf numFmtId="0" fontId="9" fillId="0" borderId="6"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4" fillId="0" borderId="22" xfId="0" applyFont="1" applyBorder="1" applyAlignment="1" applyProtection="1">
      <alignment horizontal="left"/>
      <protection hidden="1"/>
    </xf>
    <xf numFmtId="0" fontId="6" fillId="0" borderId="23"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2" fontId="6" fillId="0" borderId="6" xfId="0" applyNumberFormat="1" applyFont="1" applyFill="1" applyBorder="1" applyAlignment="1" applyProtection="1">
      <alignment horizontal="center" vertical="center" wrapText="1"/>
      <protection hidden="1"/>
    </xf>
    <xf numFmtId="2" fontId="6" fillId="0" borderId="5" xfId="0" applyNumberFormat="1" applyFont="1" applyFill="1" applyBorder="1" applyAlignment="1" applyProtection="1">
      <alignment horizontal="center" vertical="center" wrapText="1"/>
      <protection hidden="1"/>
    </xf>
    <xf numFmtId="0" fontId="31" fillId="3" borderId="7" xfId="0" applyFont="1" applyFill="1" applyBorder="1" applyAlignment="1" applyProtection="1">
      <alignment horizontal="center" vertical="center" wrapText="1"/>
      <protection hidden="1"/>
    </xf>
    <xf numFmtId="0" fontId="31" fillId="3" borderId="5" xfId="0" applyFont="1" applyFill="1" applyBorder="1" applyAlignment="1" applyProtection="1">
      <alignment horizontal="center" vertical="center" wrapText="1"/>
      <protection hidden="1"/>
    </xf>
    <xf numFmtId="2" fontId="6" fillId="3" borderId="6" xfId="0" applyNumberFormat="1" applyFont="1" applyFill="1" applyBorder="1" applyAlignment="1" applyProtection="1">
      <alignment horizontal="center" vertical="center" wrapText="1"/>
      <protection hidden="1"/>
    </xf>
    <xf numFmtId="2" fontId="6" fillId="3" borderId="5" xfId="0" applyNumberFormat="1" applyFont="1" applyFill="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30" fillId="0" borderId="7"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2" fontId="6" fillId="0" borderId="17" xfId="0" applyNumberFormat="1" applyFont="1" applyBorder="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urbasta.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A199"/>
  <sheetViews>
    <sheetView tabSelected="1" topLeftCell="A101" zoomScaleNormal="100" workbookViewId="0">
      <selection activeCell="I48" sqref="I48:J48"/>
    </sheetView>
  </sheetViews>
  <sheetFormatPr defaultColWidth="9.140625" defaultRowHeight="15" x14ac:dyDescent="0.25"/>
  <cols>
    <col min="1" max="1" width="7.140625" style="1" customWidth="1"/>
    <col min="2" max="2" width="26.5703125" style="1" customWidth="1"/>
    <col min="3" max="3" width="8.28515625" style="1" customWidth="1"/>
    <col min="4" max="4" width="11.85546875" style="1" customWidth="1"/>
    <col min="5" max="5" width="8.7109375" style="1" customWidth="1"/>
    <col min="6" max="6" width="5.28515625" style="1" customWidth="1"/>
    <col min="7" max="7" width="12.85546875" style="1" customWidth="1"/>
    <col min="8" max="8" width="11.7109375" style="1" customWidth="1"/>
    <col min="9" max="9" width="16.28515625" style="1" customWidth="1"/>
    <col min="10" max="10" width="16.5703125" style="1" customWidth="1"/>
    <col min="11" max="11" width="12.28515625" style="1" customWidth="1"/>
    <col min="12" max="16384" width="9.140625" style="1"/>
  </cols>
  <sheetData>
    <row r="1" spans="1:11" ht="63" customHeight="1" x14ac:dyDescent="0.25">
      <c r="A1" s="89" t="s">
        <v>55</v>
      </c>
      <c r="B1" s="90"/>
      <c r="C1" s="90"/>
      <c r="D1" s="90"/>
      <c r="E1" s="90"/>
      <c r="F1" s="90"/>
      <c r="G1" s="90"/>
      <c r="H1" s="90"/>
      <c r="I1" s="90"/>
      <c r="J1" s="90"/>
      <c r="K1" s="10"/>
    </row>
    <row r="2" spans="1:11" ht="18.75" x14ac:dyDescent="0.3">
      <c r="A2" s="91" t="s">
        <v>46</v>
      </c>
      <c r="B2" s="91"/>
      <c r="C2" s="91"/>
      <c r="D2" s="91"/>
      <c r="E2" s="91"/>
      <c r="F2" s="91"/>
      <c r="G2" s="91"/>
      <c r="H2" s="91"/>
      <c r="I2" s="91"/>
      <c r="J2" s="91"/>
      <c r="K2" s="11"/>
    </row>
    <row r="3" spans="1:11" ht="33" customHeight="1" x14ac:dyDescent="0.25">
      <c r="A3" s="78" t="s">
        <v>47</v>
      </c>
      <c r="B3" s="78"/>
      <c r="C3" s="78"/>
      <c r="D3" s="78"/>
      <c r="E3" s="78"/>
      <c r="F3" s="78"/>
      <c r="G3" s="78"/>
      <c r="H3" s="78"/>
      <c r="I3" s="78"/>
      <c r="J3" s="78"/>
      <c r="K3" s="12"/>
    </row>
    <row r="4" spans="1:11" ht="17.25" customHeight="1" x14ac:dyDescent="0.25">
      <c r="A4" s="9"/>
      <c r="B4" s="13"/>
      <c r="C4" s="13"/>
      <c r="D4" s="13"/>
      <c r="E4" s="92" t="s">
        <v>104</v>
      </c>
      <c r="F4" s="92"/>
      <c r="G4" s="14"/>
      <c r="H4" s="14"/>
      <c r="I4" s="13"/>
      <c r="J4" s="9"/>
      <c r="K4" s="9"/>
    </row>
    <row r="5" spans="1:11" x14ac:dyDescent="0.25">
      <c r="A5" s="9"/>
      <c r="B5" s="9"/>
      <c r="C5" s="9"/>
      <c r="D5" s="9"/>
      <c r="E5" s="77" t="s">
        <v>1</v>
      </c>
      <c r="F5" s="77"/>
      <c r="G5" s="76"/>
      <c r="H5" s="76"/>
      <c r="I5" s="9"/>
      <c r="J5" s="9"/>
      <c r="K5" s="9"/>
    </row>
    <row r="6" spans="1:11" x14ac:dyDescent="0.25">
      <c r="A6" s="9"/>
      <c r="B6" s="9"/>
      <c r="C6" s="9"/>
      <c r="D6" s="9"/>
      <c r="E6" s="93" t="s">
        <v>105</v>
      </c>
      <c r="F6" s="93"/>
      <c r="G6" s="9"/>
      <c r="H6" s="9"/>
      <c r="I6" s="9"/>
      <c r="J6" s="9"/>
      <c r="K6" s="9"/>
    </row>
    <row r="7" spans="1:11" x14ac:dyDescent="0.25">
      <c r="A7" s="9"/>
      <c r="B7" s="9"/>
      <c r="C7" s="9"/>
      <c r="D7" s="9"/>
      <c r="E7" s="77" t="s">
        <v>2</v>
      </c>
      <c r="F7" s="77"/>
      <c r="G7" s="9"/>
      <c r="H7" s="9"/>
      <c r="I7" s="9"/>
      <c r="J7" s="9"/>
      <c r="K7" s="9"/>
    </row>
    <row r="8" spans="1:11" x14ac:dyDescent="0.25">
      <c r="A8" s="9"/>
      <c r="B8" s="9"/>
      <c r="C8" s="9"/>
      <c r="D8" s="9"/>
      <c r="E8" s="9"/>
      <c r="F8" s="9"/>
      <c r="G8" s="15"/>
      <c r="H8" s="15"/>
      <c r="I8" s="9"/>
      <c r="J8" s="9"/>
      <c r="K8" s="9"/>
    </row>
    <row r="9" spans="1:11" ht="45" customHeight="1" x14ac:dyDescent="0.25">
      <c r="A9" s="80" t="s">
        <v>16</v>
      </c>
      <c r="B9" s="80"/>
      <c r="C9" s="80"/>
      <c r="D9" s="80"/>
      <c r="E9" s="81"/>
      <c r="F9" s="82" t="s">
        <v>106</v>
      </c>
      <c r="G9" s="83"/>
      <c r="H9" s="83"/>
      <c r="I9" s="83"/>
      <c r="J9" s="84"/>
      <c r="K9" s="16"/>
    </row>
    <row r="10" spans="1:11" ht="39.75" customHeight="1" x14ac:dyDescent="0.25">
      <c r="A10" s="81" t="s">
        <v>17</v>
      </c>
      <c r="B10" s="85"/>
      <c r="C10" s="85"/>
      <c r="D10" s="85"/>
      <c r="E10" s="86"/>
      <c r="F10" s="82" t="s">
        <v>107</v>
      </c>
      <c r="G10" s="83"/>
      <c r="H10" s="83"/>
      <c r="I10" s="83"/>
      <c r="J10" s="84"/>
      <c r="K10" s="16"/>
    </row>
    <row r="11" spans="1:11" ht="27" customHeight="1" x14ac:dyDescent="0.25">
      <c r="A11" s="87" t="s">
        <v>3</v>
      </c>
      <c r="B11" s="87"/>
      <c r="C11" s="87"/>
      <c r="D11" s="87"/>
      <c r="E11" s="88"/>
      <c r="F11" s="82" t="s">
        <v>108</v>
      </c>
      <c r="G11" s="83"/>
      <c r="H11" s="83"/>
      <c r="I11" s="83"/>
      <c r="J11" s="84"/>
      <c r="K11" s="17"/>
    </row>
    <row r="12" spans="1:11" ht="24.75" customHeight="1" x14ac:dyDescent="0.25">
      <c r="A12" s="87" t="s">
        <v>4</v>
      </c>
      <c r="B12" s="87"/>
      <c r="C12" s="87"/>
      <c r="D12" s="87"/>
      <c r="E12" s="88"/>
      <c r="F12" s="82" t="s">
        <v>109</v>
      </c>
      <c r="G12" s="83"/>
      <c r="H12" s="83"/>
      <c r="I12" s="83"/>
      <c r="J12" s="84"/>
      <c r="K12" s="17"/>
    </row>
    <row r="13" spans="1:11" ht="21" customHeight="1" x14ac:dyDescent="0.25">
      <c r="A13" s="87" t="s">
        <v>5</v>
      </c>
      <c r="B13" s="87"/>
      <c r="C13" s="87"/>
      <c r="D13" s="87"/>
      <c r="E13" s="88"/>
      <c r="F13" s="80"/>
      <c r="G13" s="80"/>
      <c r="H13" s="80"/>
      <c r="I13" s="80"/>
      <c r="J13" s="80"/>
      <c r="K13" s="17"/>
    </row>
    <row r="14" spans="1:11" ht="20.25" customHeight="1" x14ac:dyDescent="0.25">
      <c r="A14" s="87" t="s">
        <v>6</v>
      </c>
      <c r="B14" s="87"/>
      <c r="C14" s="87"/>
      <c r="D14" s="87"/>
      <c r="E14" s="88"/>
      <c r="F14" s="94" t="s">
        <v>110</v>
      </c>
      <c r="G14" s="83"/>
      <c r="H14" s="83"/>
      <c r="I14" s="83"/>
      <c r="J14" s="84"/>
      <c r="K14" s="17"/>
    </row>
    <row r="15" spans="1:11" s="4" customFormat="1" ht="15.75" x14ac:dyDescent="0.25">
      <c r="A15" s="18"/>
      <c r="B15" s="10"/>
      <c r="C15" s="10"/>
      <c r="D15" s="10"/>
      <c r="E15" s="10"/>
      <c r="F15" s="10"/>
      <c r="G15" s="19"/>
      <c r="H15" s="19"/>
      <c r="I15" s="10"/>
      <c r="J15" s="10"/>
      <c r="K15" s="10"/>
    </row>
    <row r="16" spans="1:11" s="4" customFormat="1" ht="46.5" customHeight="1" x14ac:dyDescent="0.25">
      <c r="A16" s="79" t="s">
        <v>48</v>
      </c>
      <c r="B16" s="79"/>
      <c r="C16" s="79"/>
      <c r="D16" s="79"/>
      <c r="E16" s="79"/>
      <c r="F16" s="79"/>
      <c r="G16" s="79"/>
      <c r="H16" s="79"/>
      <c r="I16" s="79"/>
      <c r="J16" s="79"/>
      <c r="K16" s="20"/>
    </row>
    <row r="17" spans="1:11" ht="29.25" customHeight="1" x14ac:dyDescent="0.25">
      <c r="A17" s="21"/>
      <c r="B17" s="73">
        <v>69395.7</v>
      </c>
      <c r="C17" s="74" t="s">
        <v>18</v>
      </c>
      <c r="D17" s="75"/>
      <c r="E17" s="34"/>
      <c r="F17" s="34"/>
      <c r="G17" s="34"/>
      <c r="H17" s="34"/>
      <c r="I17" s="34"/>
      <c r="J17" s="34"/>
      <c r="K17" s="34"/>
    </row>
    <row r="18" spans="1:11" s="4" customFormat="1" ht="34.5" customHeight="1" x14ac:dyDescent="0.25">
      <c r="A18" s="159" t="s">
        <v>41</v>
      </c>
      <c r="B18" s="159"/>
      <c r="C18" s="159"/>
      <c r="D18" s="159"/>
      <c r="E18" s="159"/>
      <c r="F18" s="159"/>
      <c r="G18" s="159"/>
      <c r="H18" s="159"/>
      <c r="I18" s="159"/>
      <c r="J18" s="159"/>
      <c r="K18" s="20"/>
    </row>
    <row r="19" spans="1:11" ht="25.5" customHeight="1" x14ac:dyDescent="0.25">
      <c r="A19" s="21"/>
      <c r="B19" s="22">
        <v>57351.82</v>
      </c>
      <c r="C19" s="160" t="s">
        <v>42</v>
      </c>
      <c r="D19" s="161"/>
      <c r="E19" s="38"/>
      <c r="F19" s="38"/>
      <c r="G19" s="38"/>
      <c r="H19" s="38"/>
      <c r="I19" s="38"/>
      <c r="J19" s="38"/>
      <c r="K19" s="20"/>
    </row>
    <row r="20" spans="1:11" s="4" customFormat="1" ht="42.75" customHeight="1" x14ac:dyDescent="0.25">
      <c r="A20" s="108" t="s">
        <v>43</v>
      </c>
      <c r="B20" s="109"/>
      <c r="C20" s="109"/>
      <c r="D20" s="109"/>
      <c r="E20" s="109"/>
      <c r="F20" s="109"/>
      <c r="G20" s="109"/>
      <c r="H20" s="109"/>
      <c r="I20" s="109"/>
      <c r="J20" s="109"/>
      <c r="K20" s="20"/>
    </row>
    <row r="21" spans="1:11" s="4" customFormat="1" ht="15.75" customHeight="1" thickBot="1" x14ac:dyDescent="0.3">
      <c r="A21" s="23"/>
      <c r="B21" s="107" t="s">
        <v>10</v>
      </c>
      <c r="C21" s="107"/>
      <c r="D21" s="3"/>
      <c r="E21" s="3"/>
      <c r="F21" s="3"/>
      <c r="G21" s="3"/>
      <c r="H21" s="3"/>
      <c r="I21" s="3"/>
      <c r="J21" s="3"/>
      <c r="K21" s="3"/>
    </row>
    <row r="22" spans="1:11" s="4" customFormat="1" ht="21" customHeight="1" x14ac:dyDescent="0.25">
      <c r="A22" s="126" t="s">
        <v>0</v>
      </c>
      <c r="B22" s="110" t="s">
        <v>7</v>
      </c>
      <c r="C22" s="110" t="s">
        <v>8</v>
      </c>
      <c r="D22" s="129" t="s">
        <v>32</v>
      </c>
      <c r="E22" s="110" t="s">
        <v>29</v>
      </c>
      <c r="F22" s="110"/>
      <c r="G22" s="110" t="s">
        <v>24</v>
      </c>
      <c r="H22" s="110"/>
      <c r="I22" s="186" t="s">
        <v>9</v>
      </c>
      <c r="J22" s="187"/>
      <c r="K22" s="5"/>
    </row>
    <row r="23" spans="1:11" s="4" customFormat="1" ht="30.75" customHeight="1" thickBot="1" x14ac:dyDescent="0.3">
      <c r="A23" s="127"/>
      <c r="B23" s="111"/>
      <c r="C23" s="111"/>
      <c r="D23" s="130"/>
      <c r="E23" s="111"/>
      <c r="F23" s="111"/>
      <c r="G23" s="111"/>
      <c r="H23" s="111"/>
      <c r="I23" s="188"/>
      <c r="J23" s="189"/>
      <c r="K23" s="6"/>
    </row>
    <row r="24" spans="1:11" s="4" customFormat="1" ht="15.75" x14ac:dyDescent="0.25">
      <c r="A24" s="37">
        <v>1</v>
      </c>
      <c r="B24" s="36">
        <v>2</v>
      </c>
      <c r="C24" s="36">
        <v>3</v>
      </c>
      <c r="D24" s="36">
        <v>4</v>
      </c>
      <c r="E24" s="112">
        <v>5</v>
      </c>
      <c r="F24" s="113"/>
      <c r="G24" s="112">
        <v>6</v>
      </c>
      <c r="H24" s="113"/>
      <c r="I24" s="142">
        <v>7</v>
      </c>
      <c r="J24" s="143"/>
      <c r="K24" s="5"/>
    </row>
    <row r="25" spans="1:11" s="4" customFormat="1" ht="39.75" customHeight="1" x14ac:dyDescent="0.25">
      <c r="A25" s="181" t="s">
        <v>30</v>
      </c>
      <c r="B25" s="182"/>
      <c r="C25" s="22"/>
      <c r="D25" s="22"/>
      <c r="E25" s="138"/>
      <c r="F25" s="139"/>
      <c r="G25" s="138"/>
      <c r="H25" s="139"/>
      <c r="I25" s="138"/>
      <c r="J25" s="139"/>
      <c r="K25" s="5"/>
    </row>
    <row r="26" spans="1:11" s="4" customFormat="1" ht="15.75" x14ac:dyDescent="0.25">
      <c r="A26" s="138" t="s">
        <v>60</v>
      </c>
      <c r="B26" s="156"/>
      <c r="C26" s="156"/>
      <c r="D26" s="156"/>
      <c r="E26" s="156"/>
      <c r="F26" s="156"/>
      <c r="G26" s="156"/>
      <c r="H26" s="156"/>
      <c r="I26" s="156"/>
      <c r="J26" s="139"/>
      <c r="K26" s="5"/>
    </row>
    <row r="27" spans="1:11" s="4" customFormat="1" ht="40.15" customHeight="1" x14ac:dyDescent="0.25">
      <c r="A27" s="22">
        <v>24</v>
      </c>
      <c r="B27" s="22" t="s">
        <v>67</v>
      </c>
      <c r="C27" s="22" t="s">
        <v>62</v>
      </c>
      <c r="D27" s="22">
        <v>30</v>
      </c>
      <c r="E27" s="138">
        <v>21</v>
      </c>
      <c r="F27" s="139"/>
      <c r="G27" s="157">
        <v>1.7</v>
      </c>
      <c r="H27" s="158"/>
      <c r="I27" s="157">
        <f>D27*G27</f>
        <v>51</v>
      </c>
      <c r="J27" s="158"/>
      <c r="K27" s="5"/>
    </row>
    <row r="28" spans="1:11" s="4" customFormat="1" ht="15.75" hidden="1" customHeight="1" x14ac:dyDescent="0.25">
      <c r="A28" s="22"/>
      <c r="B28" s="55"/>
      <c r="C28" s="22"/>
      <c r="D28" s="22"/>
      <c r="E28" s="138"/>
      <c r="F28" s="139"/>
      <c r="G28" s="138"/>
      <c r="H28" s="139"/>
      <c r="I28" s="157">
        <f t="shared" ref="I28:I29" si="0">D28*G28</f>
        <v>0</v>
      </c>
      <c r="J28" s="158"/>
      <c r="K28" s="5"/>
    </row>
    <row r="29" spans="1:11" s="4" customFormat="1" ht="26.45" customHeight="1" x14ac:dyDescent="0.25">
      <c r="A29" s="22">
        <v>31</v>
      </c>
      <c r="B29" s="22" t="s">
        <v>64</v>
      </c>
      <c r="C29" s="22" t="s">
        <v>65</v>
      </c>
      <c r="D29" s="22">
        <v>608</v>
      </c>
      <c r="E29" s="138">
        <v>21</v>
      </c>
      <c r="F29" s="139"/>
      <c r="G29" s="138">
        <v>0.56000000000000005</v>
      </c>
      <c r="H29" s="139"/>
      <c r="I29" s="157">
        <f t="shared" si="0"/>
        <v>340.48</v>
      </c>
      <c r="J29" s="158"/>
      <c r="K29" s="5"/>
    </row>
    <row r="30" spans="1:11" s="4" customFormat="1" ht="15.75" hidden="1" customHeight="1" x14ac:dyDescent="0.25">
      <c r="A30" s="22"/>
      <c r="B30" s="22"/>
      <c r="C30" s="22"/>
      <c r="D30" s="22"/>
      <c r="E30" s="138"/>
      <c r="F30" s="139"/>
      <c r="G30" s="138"/>
      <c r="H30" s="139"/>
      <c r="I30" s="157">
        <f t="shared" ref="I30:I34" si="1">D30*G30</f>
        <v>0</v>
      </c>
      <c r="J30" s="158"/>
      <c r="K30" s="5"/>
    </row>
    <row r="31" spans="1:11" s="4" customFormat="1" ht="15.75" hidden="1" customHeight="1" x14ac:dyDescent="0.25">
      <c r="A31" s="22"/>
      <c r="B31" s="22"/>
      <c r="C31" s="22"/>
      <c r="D31" s="22"/>
      <c r="E31" s="138"/>
      <c r="F31" s="139"/>
      <c r="G31" s="138"/>
      <c r="H31" s="139"/>
      <c r="I31" s="157">
        <f t="shared" si="1"/>
        <v>0</v>
      </c>
      <c r="J31" s="158"/>
      <c r="K31" s="5"/>
    </row>
    <row r="32" spans="1:11" s="4" customFormat="1" ht="1.1499999999999999" hidden="1" customHeight="1" x14ac:dyDescent="0.25">
      <c r="A32" s="22"/>
      <c r="B32" s="22"/>
      <c r="C32" s="22"/>
      <c r="D32" s="22"/>
      <c r="E32" s="138"/>
      <c r="F32" s="139"/>
      <c r="G32" s="138"/>
      <c r="H32" s="139"/>
      <c r="I32" s="157">
        <f t="shared" si="1"/>
        <v>0</v>
      </c>
      <c r="J32" s="158"/>
      <c r="K32" s="5"/>
    </row>
    <row r="33" spans="1:11" s="4" customFormat="1" ht="15.75" hidden="1" customHeight="1" x14ac:dyDescent="0.25">
      <c r="A33" s="22"/>
      <c r="B33" s="22"/>
      <c r="C33" s="22"/>
      <c r="D33" s="22"/>
      <c r="E33" s="138"/>
      <c r="F33" s="139"/>
      <c r="G33" s="138"/>
      <c r="H33" s="139"/>
      <c r="I33" s="157">
        <f t="shared" si="1"/>
        <v>0</v>
      </c>
      <c r="J33" s="158"/>
      <c r="K33" s="5"/>
    </row>
    <row r="34" spans="1:11" s="4" customFormat="1" ht="45" x14ac:dyDescent="0.25">
      <c r="A34" s="22">
        <v>130</v>
      </c>
      <c r="B34" s="22" t="s">
        <v>68</v>
      </c>
      <c r="C34" s="22" t="s">
        <v>65</v>
      </c>
      <c r="D34" s="22">
        <v>608</v>
      </c>
      <c r="E34" s="138">
        <v>21</v>
      </c>
      <c r="F34" s="139"/>
      <c r="G34" s="138">
        <v>9.16</v>
      </c>
      <c r="H34" s="139"/>
      <c r="I34" s="157">
        <f t="shared" si="1"/>
        <v>5569.28</v>
      </c>
      <c r="J34" s="158"/>
      <c r="K34" s="5"/>
    </row>
    <row r="35" spans="1:11" s="4" customFormat="1" ht="45" x14ac:dyDescent="0.25">
      <c r="A35" s="22">
        <v>132</v>
      </c>
      <c r="B35" s="22" t="s">
        <v>69</v>
      </c>
      <c r="C35" s="22" t="s">
        <v>65</v>
      </c>
      <c r="D35" s="22">
        <v>608</v>
      </c>
      <c r="E35" s="138">
        <v>21</v>
      </c>
      <c r="F35" s="139"/>
      <c r="G35" s="138">
        <v>7.49</v>
      </c>
      <c r="H35" s="139"/>
      <c r="I35" s="157">
        <f t="shared" ref="I35" si="2">D35*G35</f>
        <v>4553.92</v>
      </c>
      <c r="J35" s="158"/>
      <c r="K35" s="5"/>
    </row>
    <row r="36" spans="1:11" s="4" customFormat="1" ht="45" x14ac:dyDescent="0.25">
      <c r="A36" s="22">
        <v>133</v>
      </c>
      <c r="B36" s="22" t="s">
        <v>70</v>
      </c>
      <c r="C36" s="22" t="s">
        <v>62</v>
      </c>
      <c r="D36" s="22">
        <v>4.8639999999999999</v>
      </c>
      <c r="E36" s="138">
        <v>21</v>
      </c>
      <c r="F36" s="139"/>
      <c r="G36" s="157">
        <v>98.1</v>
      </c>
      <c r="H36" s="158"/>
      <c r="I36" s="157">
        <f t="shared" ref="I36" si="3">D36*G36</f>
        <v>477.15839999999997</v>
      </c>
      <c r="J36" s="158"/>
      <c r="K36" s="5"/>
    </row>
    <row r="37" spans="1:11" s="4" customFormat="1" ht="60" x14ac:dyDescent="0.25">
      <c r="A37" s="22">
        <v>134</v>
      </c>
      <c r="B37" s="22" t="s">
        <v>71</v>
      </c>
      <c r="C37" s="22" t="s">
        <v>65</v>
      </c>
      <c r="D37" s="22">
        <v>608</v>
      </c>
      <c r="E37" s="138">
        <v>21</v>
      </c>
      <c r="F37" s="139"/>
      <c r="G37" s="138">
        <v>12.22</v>
      </c>
      <c r="H37" s="139"/>
      <c r="I37" s="138">
        <f t="shared" ref="I37" si="4">D37*G37</f>
        <v>7429.76</v>
      </c>
      <c r="J37" s="139"/>
      <c r="K37" s="5"/>
    </row>
    <row r="38" spans="1:11" s="4" customFormat="1" ht="45" x14ac:dyDescent="0.25">
      <c r="A38" s="22">
        <v>28</v>
      </c>
      <c r="B38" s="22" t="s">
        <v>72</v>
      </c>
      <c r="C38" s="22" t="s">
        <v>56</v>
      </c>
      <c r="D38" s="22">
        <v>38</v>
      </c>
      <c r="E38" s="138">
        <v>21</v>
      </c>
      <c r="F38" s="139"/>
      <c r="G38" s="138">
        <v>10.74</v>
      </c>
      <c r="H38" s="139"/>
      <c r="I38" s="138">
        <f t="shared" ref="I38" si="5">D38*G38</f>
        <v>408.12</v>
      </c>
      <c r="J38" s="139"/>
      <c r="K38" s="5"/>
    </row>
    <row r="39" spans="1:11" s="4" customFormat="1" ht="45" x14ac:dyDescent="0.25">
      <c r="A39" s="22">
        <v>136</v>
      </c>
      <c r="B39" s="22" t="s">
        <v>73</v>
      </c>
      <c r="C39" s="22" t="s">
        <v>56</v>
      </c>
      <c r="D39" s="22">
        <v>215</v>
      </c>
      <c r="E39" s="138">
        <v>21</v>
      </c>
      <c r="F39" s="139"/>
      <c r="G39" s="157">
        <v>1.2</v>
      </c>
      <c r="H39" s="158"/>
      <c r="I39" s="157">
        <f t="shared" ref="I39" si="6">D39*G39</f>
        <v>258</v>
      </c>
      <c r="J39" s="158"/>
      <c r="K39" s="5"/>
    </row>
    <row r="40" spans="1:11" s="4" customFormat="1" ht="45" x14ac:dyDescent="0.25">
      <c r="A40" s="22">
        <v>137</v>
      </c>
      <c r="B40" s="22" t="s">
        <v>74</v>
      </c>
      <c r="C40" s="22" t="s">
        <v>56</v>
      </c>
      <c r="D40" s="22">
        <v>160</v>
      </c>
      <c r="E40" s="138">
        <v>21</v>
      </c>
      <c r="F40" s="139"/>
      <c r="G40" s="157">
        <v>1.2</v>
      </c>
      <c r="H40" s="158"/>
      <c r="I40" s="157">
        <f t="shared" ref="I40" si="7">D40*G40</f>
        <v>192</v>
      </c>
      <c r="J40" s="158"/>
      <c r="K40" s="5"/>
    </row>
    <row r="41" spans="1:11" s="4" customFormat="1" ht="45" x14ac:dyDescent="0.25">
      <c r="A41" s="22">
        <v>78</v>
      </c>
      <c r="B41" s="22" t="s">
        <v>75</v>
      </c>
      <c r="C41" s="22" t="s">
        <v>59</v>
      </c>
      <c r="D41" s="22">
        <v>45</v>
      </c>
      <c r="E41" s="138">
        <v>21</v>
      </c>
      <c r="F41" s="139"/>
      <c r="G41" s="138">
        <v>11.52</v>
      </c>
      <c r="H41" s="139"/>
      <c r="I41" s="157">
        <f t="shared" ref="I41" si="8">D41*G41</f>
        <v>518.4</v>
      </c>
      <c r="J41" s="158"/>
      <c r="K41" s="5"/>
    </row>
    <row r="42" spans="1:11" s="43" customFormat="1" ht="45" x14ac:dyDescent="0.25">
      <c r="A42" s="41">
        <v>84</v>
      </c>
      <c r="B42" s="41" t="s">
        <v>76</v>
      </c>
      <c r="C42" s="41" t="s">
        <v>57</v>
      </c>
      <c r="D42" s="41">
        <v>0.18</v>
      </c>
      <c r="E42" s="190">
        <v>21</v>
      </c>
      <c r="F42" s="191"/>
      <c r="G42" s="192">
        <v>942</v>
      </c>
      <c r="H42" s="193"/>
      <c r="I42" s="190">
        <f t="shared" ref="I42" si="9">D42*G42</f>
        <v>169.56</v>
      </c>
      <c r="J42" s="191"/>
      <c r="K42" s="42"/>
    </row>
    <row r="43" spans="1:11" s="4" customFormat="1" ht="45" x14ac:dyDescent="0.25">
      <c r="A43" s="22">
        <v>80</v>
      </c>
      <c r="B43" s="22" t="s">
        <v>77</v>
      </c>
      <c r="C43" s="22" t="s">
        <v>62</v>
      </c>
      <c r="D43" s="22">
        <v>4</v>
      </c>
      <c r="E43" s="138">
        <v>21</v>
      </c>
      <c r="F43" s="139"/>
      <c r="G43" s="138">
        <v>275.23</v>
      </c>
      <c r="H43" s="139"/>
      <c r="I43" s="138">
        <f t="shared" ref="I43" si="10">D43*G43</f>
        <v>1100.92</v>
      </c>
      <c r="J43" s="139"/>
      <c r="K43" s="5"/>
    </row>
    <row r="44" spans="1:11" s="4" customFormat="1" ht="90" x14ac:dyDescent="0.25">
      <c r="A44" s="22">
        <v>89</v>
      </c>
      <c r="B44" s="22" t="s">
        <v>103</v>
      </c>
      <c r="C44" s="22" t="s">
        <v>56</v>
      </c>
      <c r="D44" s="22">
        <v>172.2</v>
      </c>
      <c r="E44" s="138">
        <v>21</v>
      </c>
      <c r="F44" s="139"/>
      <c r="G44" s="138">
        <v>32.979999999999997</v>
      </c>
      <c r="H44" s="139"/>
      <c r="I44" s="157">
        <f t="shared" ref="I44" si="11">D44*G44</f>
        <v>5679.155999999999</v>
      </c>
      <c r="J44" s="158"/>
      <c r="K44" s="5"/>
    </row>
    <row r="45" spans="1:11" s="4" customFormat="1" ht="90" x14ac:dyDescent="0.25">
      <c r="A45" s="22">
        <v>96</v>
      </c>
      <c r="B45" s="22" t="s">
        <v>78</v>
      </c>
      <c r="C45" s="22" t="s">
        <v>56</v>
      </c>
      <c r="D45" s="22">
        <v>103</v>
      </c>
      <c r="E45" s="138">
        <v>21</v>
      </c>
      <c r="F45" s="139"/>
      <c r="G45" s="138">
        <v>27.06</v>
      </c>
      <c r="H45" s="139"/>
      <c r="I45" s="138">
        <f t="shared" ref="I45" si="12">D45*G45</f>
        <v>2787.18</v>
      </c>
      <c r="J45" s="139"/>
      <c r="K45" s="5"/>
    </row>
    <row r="46" spans="1:11" s="4" customFormat="1" ht="75" x14ac:dyDescent="0.25">
      <c r="A46" s="22">
        <v>109</v>
      </c>
      <c r="B46" s="22" t="s">
        <v>79</v>
      </c>
      <c r="C46" s="22" t="s">
        <v>80</v>
      </c>
      <c r="D46" s="22">
        <v>1</v>
      </c>
      <c r="E46" s="138">
        <v>21</v>
      </c>
      <c r="F46" s="139"/>
      <c r="G46" s="138">
        <v>460.21</v>
      </c>
      <c r="H46" s="139"/>
      <c r="I46" s="138">
        <f t="shared" ref="I46" si="13">D46*G46</f>
        <v>460.21</v>
      </c>
      <c r="J46" s="139"/>
      <c r="K46" s="5"/>
    </row>
    <row r="47" spans="1:11" s="4" customFormat="1" ht="180" x14ac:dyDescent="0.25">
      <c r="A47" s="22">
        <v>140</v>
      </c>
      <c r="B47" s="44" t="s">
        <v>81</v>
      </c>
      <c r="C47" s="22" t="s">
        <v>80</v>
      </c>
      <c r="D47" s="22">
        <v>2</v>
      </c>
      <c r="E47" s="138">
        <v>21</v>
      </c>
      <c r="F47" s="139"/>
      <c r="G47" s="138">
        <v>1112.1199999999999</v>
      </c>
      <c r="H47" s="139"/>
      <c r="I47" s="138">
        <f t="shared" ref="I47" si="14">D47*G47</f>
        <v>2224.2399999999998</v>
      </c>
      <c r="J47" s="139"/>
      <c r="K47" s="5"/>
    </row>
    <row r="48" spans="1:11" s="4" customFormat="1" ht="111" customHeight="1" x14ac:dyDescent="0.25">
      <c r="A48" s="39">
        <v>144</v>
      </c>
      <c r="B48" s="45" t="s">
        <v>82</v>
      </c>
      <c r="C48" s="40" t="s">
        <v>80</v>
      </c>
      <c r="D48" s="22">
        <v>1</v>
      </c>
      <c r="E48" s="138">
        <v>21</v>
      </c>
      <c r="F48" s="139"/>
      <c r="G48" s="157">
        <v>1186</v>
      </c>
      <c r="H48" s="158"/>
      <c r="I48" s="157">
        <f t="shared" ref="I48" si="15">D48*G48</f>
        <v>1186</v>
      </c>
      <c r="J48" s="158"/>
      <c r="K48" s="5"/>
    </row>
    <row r="49" spans="1:11" s="4" customFormat="1" ht="178.15" customHeight="1" x14ac:dyDescent="0.25">
      <c r="A49" s="22">
        <v>145</v>
      </c>
      <c r="B49" s="46" t="s">
        <v>83</v>
      </c>
      <c r="C49" s="22" t="s">
        <v>56</v>
      </c>
      <c r="D49" s="22">
        <v>12</v>
      </c>
      <c r="E49" s="138">
        <v>21</v>
      </c>
      <c r="F49" s="139"/>
      <c r="G49" s="138">
        <v>15.15</v>
      </c>
      <c r="H49" s="139"/>
      <c r="I49" s="157">
        <f t="shared" ref="I49" si="16">D49*G49</f>
        <v>181.8</v>
      </c>
      <c r="J49" s="158"/>
      <c r="K49" s="5"/>
    </row>
    <row r="50" spans="1:11" s="4" customFormat="1" ht="15.75" x14ac:dyDescent="0.25">
      <c r="A50" s="56"/>
      <c r="B50" s="62"/>
      <c r="C50" s="57"/>
      <c r="D50" s="57"/>
      <c r="E50" s="57"/>
      <c r="F50" s="57"/>
      <c r="G50" s="57"/>
      <c r="H50" s="57"/>
      <c r="I50" s="194"/>
      <c r="J50" s="195"/>
      <c r="K50" s="5"/>
    </row>
    <row r="51" spans="1:11" s="4" customFormat="1" ht="15.75" customHeight="1" x14ac:dyDescent="0.25">
      <c r="A51" s="138" t="s">
        <v>84</v>
      </c>
      <c r="B51" s="156"/>
      <c r="C51" s="156"/>
      <c r="D51" s="156"/>
      <c r="E51" s="156"/>
      <c r="F51" s="156"/>
      <c r="G51" s="156"/>
      <c r="H51" s="156"/>
      <c r="I51" s="66"/>
      <c r="J51" s="67"/>
      <c r="K51" s="5"/>
    </row>
    <row r="52" spans="1:11" s="4" customFormat="1" ht="45" x14ac:dyDescent="0.25">
      <c r="A52" s="22">
        <v>24</v>
      </c>
      <c r="B52" s="60" t="s">
        <v>61</v>
      </c>
      <c r="C52" s="22" t="s">
        <v>62</v>
      </c>
      <c r="D52" s="22">
        <v>53</v>
      </c>
      <c r="E52" s="138">
        <v>21</v>
      </c>
      <c r="F52" s="139"/>
      <c r="G52" s="157">
        <v>1.7</v>
      </c>
      <c r="H52" s="158"/>
      <c r="I52" s="157">
        <f>D52*G52</f>
        <v>90.1</v>
      </c>
      <c r="J52" s="158"/>
      <c r="K52" s="5"/>
    </row>
    <row r="53" spans="1:11" s="4" customFormat="1" ht="54.6" customHeight="1" x14ac:dyDescent="0.25">
      <c r="A53" s="22">
        <v>25</v>
      </c>
      <c r="B53" s="60" t="s">
        <v>63</v>
      </c>
      <c r="C53" s="22" t="s">
        <v>62</v>
      </c>
      <c r="D53" s="22">
        <v>53</v>
      </c>
      <c r="E53" s="138">
        <v>21</v>
      </c>
      <c r="F53" s="139"/>
      <c r="G53" s="138">
        <v>6.91</v>
      </c>
      <c r="H53" s="139"/>
      <c r="I53" s="157">
        <f>D53*G53</f>
        <v>366.23</v>
      </c>
      <c r="J53" s="158"/>
      <c r="K53" s="5"/>
    </row>
    <row r="54" spans="1:11" s="4" customFormat="1" ht="54" customHeight="1" x14ac:dyDescent="0.25">
      <c r="A54" s="22">
        <v>72</v>
      </c>
      <c r="B54" s="60" t="s">
        <v>101</v>
      </c>
      <c r="C54" s="22" t="s">
        <v>102</v>
      </c>
      <c r="D54" s="22">
        <v>6</v>
      </c>
      <c r="E54" s="138">
        <v>21</v>
      </c>
      <c r="F54" s="139"/>
      <c r="G54" s="157">
        <v>46</v>
      </c>
      <c r="H54" s="158"/>
      <c r="I54" s="157">
        <f>D54*G54</f>
        <v>276</v>
      </c>
      <c r="J54" s="158"/>
      <c r="K54" s="5"/>
    </row>
    <row r="55" spans="1:11" s="4" customFormat="1" ht="15.75" hidden="1" customHeight="1" x14ac:dyDescent="0.25">
      <c r="A55" s="22"/>
      <c r="B55" s="22"/>
      <c r="C55" s="22"/>
      <c r="D55" s="22"/>
      <c r="E55" s="138"/>
      <c r="F55" s="139"/>
      <c r="G55" s="138"/>
      <c r="H55" s="139"/>
      <c r="I55" s="157">
        <f t="shared" ref="I55:I56" si="17">D55*G55</f>
        <v>0</v>
      </c>
      <c r="J55" s="158"/>
      <c r="K55" s="5"/>
    </row>
    <row r="56" spans="1:11" s="4" customFormat="1" ht="30" x14ac:dyDescent="0.25">
      <c r="A56" s="22">
        <v>29</v>
      </c>
      <c r="B56" s="22" t="s">
        <v>66</v>
      </c>
      <c r="C56" s="22" t="s">
        <v>62</v>
      </c>
      <c r="D56" s="22">
        <v>30.4</v>
      </c>
      <c r="E56" s="138">
        <v>21</v>
      </c>
      <c r="F56" s="139"/>
      <c r="G56" s="138">
        <v>20.32</v>
      </c>
      <c r="H56" s="139"/>
      <c r="I56" s="157">
        <f t="shared" si="17"/>
        <v>617.72799999999995</v>
      </c>
      <c r="J56" s="158"/>
      <c r="K56" s="5"/>
    </row>
    <row r="57" spans="1:11" s="4" customFormat="1" ht="30" x14ac:dyDescent="0.25">
      <c r="A57" s="22">
        <v>31</v>
      </c>
      <c r="B57" s="22" t="s">
        <v>64</v>
      </c>
      <c r="C57" s="22" t="s">
        <v>65</v>
      </c>
      <c r="D57" s="22">
        <v>152</v>
      </c>
      <c r="E57" s="138">
        <v>21</v>
      </c>
      <c r="F57" s="139"/>
      <c r="G57" s="138">
        <v>0.56000000000000005</v>
      </c>
      <c r="H57" s="139"/>
      <c r="I57" s="138">
        <f t="shared" ref="I57" si="18">D57*G57</f>
        <v>85.12</v>
      </c>
      <c r="J57" s="139"/>
      <c r="K57" s="5"/>
    </row>
    <row r="58" spans="1:11" s="4" customFormat="1" ht="45" x14ac:dyDescent="0.25">
      <c r="A58" s="22">
        <v>30</v>
      </c>
      <c r="B58" s="22" t="s">
        <v>67</v>
      </c>
      <c r="C58" s="22" t="s">
        <v>62</v>
      </c>
      <c r="D58" s="22">
        <v>15.2</v>
      </c>
      <c r="E58" s="138">
        <v>21</v>
      </c>
      <c r="F58" s="139"/>
      <c r="G58" s="138">
        <v>49.53</v>
      </c>
      <c r="H58" s="139"/>
      <c r="I58" s="157">
        <f t="shared" ref="I58" si="19">D58*G58</f>
        <v>752.85599999999999</v>
      </c>
      <c r="J58" s="158"/>
      <c r="K58" s="5"/>
    </row>
    <row r="59" spans="1:11" s="4" customFormat="1" ht="30" x14ac:dyDescent="0.25">
      <c r="A59" s="22">
        <v>31</v>
      </c>
      <c r="B59" s="22" t="s">
        <v>64</v>
      </c>
      <c r="C59" s="22" t="s">
        <v>65</v>
      </c>
      <c r="D59" s="22">
        <v>152</v>
      </c>
      <c r="E59" s="138">
        <v>21</v>
      </c>
      <c r="F59" s="139"/>
      <c r="G59" s="138">
        <v>0.56000000000000005</v>
      </c>
      <c r="H59" s="139"/>
      <c r="I59" s="138">
        <f t="shared" ref="I59" si="20">D59*G59</f>
        <v>85.12</v>
      </c>
      <c r="J59" s="139"/>
      <c r="K59" s="5"/>
    </row>
    <row r="60" spans="1:11" s="4" customFormat="1" ht="45" x14ac:dyDescent="0.25">
      <c r="A60" s="22">
        <v>65</v>
      </c>
      <c r="B60" s="46" t="s">
        <v>85</v>
      </c>
      <c r="C60" s="22" t="s">
        <v>65</v>
      </c>
      <c r="D60" s="22">
        <v>152</v>
      </c>
      <c r="E60" s="138">
        <v>21</v>
      </c>
      <c r="F60" s="139"/>
      <c r="G60" s="138">
        <v>1.67</v>
      </c>
      <c r="H60" s="139"/>
      <c r="I60" s="138">
        <f t="shared" ref="I60" si="21">D60*G60</f>
        <v>253.83999999999997</v>
      </c>
      <c r="J60" s="139"/>
      <c r="K60" s="5"/>
    </row>
    <row r="61" spans="1:11" s="4" customFormat="1" ht="67.900000000000006" customHeight="1" x14ac:dyDescent="0.25">
      <c r="A61" s="22">
        <v>67</v>
      </c>
      <c r="B61" s="47" t="s">
        <v>86</v>
      </c>
      <c r="C61" s="22" t="s">
        <v>65</v>
      </c>
      <c r="D61" s="22">
        <v>152</v>
      </c>
      <c r="E61" s="138">
        <v>21</v>
      </c>
      <c r="F61" s="139"/>
      <c r="G61" s="138">
        <v>19.739999999999998</v>
      </c>
      <c r="H61" s="139"/>
      <c r="I61" s="138">
        <f t="shared" ref="I61" si="22">D61*G61</f>
        <v>3000.4799999999996</v>
      </c>
      <c r="J61" s="139"/>
      <c r="K61" s="65"/>
    </row>
    <row r="62" spans="1:11" s="4" customFormat="1" ht="57.6" customHeight="1" x14ac:dyDescent="0.25">
      <c r="A62" s="22">
        <v>28</v>
      </c>
      <c r="B62" s="22" t="s">
        <v>72</v>
      </c>
      <c r="C62" s="22" t="s">
        <v>56</v>
      </c>
      <c r="D62" s="22">
        <v>53</v>
      </c>
      <c r="E62" s="138">
        <v>21</v>
      </c>
      <c r="F62" s="139"/>
      <c r="G62" s="138">
        <v>10.74</v>
      </c>
      <c r="H62" s="139"/>
      <c r="I62" s="138">
        <f t="shared" ref="I62" si="23">D62*G62</f>
        <v>569.22</v>
      </c>
      <c r="J62" s="139"/>
      <c r="K62" s="5"/>
    </row>
    <row r="63" spans="1:11" s="4" customFormat="1" ht="15.75" x14ac:dyDescent="0.25">
      <c r="A63" s="56"/>
      <c r="B63" s="57"/>
      <c r="C63" s="57"/>
      <c r="D63" s="57"/>
      <c r="E63" s="57"/>
      <c r="F63" s="57"/>
      <c r="G63" s="57"/>
      <c r="H63" s="57"/>
      <c r="I63" s="194"/>
      <c r="J63" s="195"/>
      <c r="K63" s="5"/>
    </row>
    <row r="64" spans="1:11" s="4" customFormat="1" ht="15.75" customHeight="1" x14ac:dyDescent="0.25">
      <c r="A64" s="138" t="s">
        <v>87</v>
      </c>
      <c r="B64" s="156"/>
      <c r="C64" s="156"/>
      <c r="D64" s="156"/>
      <c r="E64" s="156"/>
      <c r="F64" s="156"/>
      <c r="G64" s="156"/>
      <c r="H64" s="156"/>
      <c r="I64" s="66"/>
      <c r="J64" s="67"/>
      <c r="K64" s="5"/>
    </row>
    <row r="65" spans="1:11" s="4" customFormat="1" ht="45" x14ac:dyDescent="0.25">
      <c r="A65" s="22">
        <v>24</v>
      </c>
      <c r="B65" s="22" t="s">
        <v>61</v>
      </c>
      <c r="C65" s="22" t="s">
        <v>62</v>
      </c>
      <c r="D65" s="59">
        <v>53</v>
      </c>
      <c r="E65" s="138">
        <v>21</v>
      </c>
      <c r="F65" s="139"/>
      <c r="G65" s="157">
        <v>1.7</v>
      </c>
      <c r="H65" s="158"/>
      <c r="I65" s="196">
        <f t="shared" ref="I65:I77" si="24">D65*G65</f>
        <v>90.1</v>
      </c>
      <c r="J65" s="197"/>
      <c r="K65" s="5"/>
    </row>
    <row r="66" spans="1:11" s="4" customFormat="1" ht="60" x14ac:dyDescent="0.25">
      <c r="A66" s="22">
        <v>25</v>
      </c>
      <c r="B66" s="22" t="s">
        <v>63</v>
      </c>
      <c r="C66" s="22" t="s">
        <v>62</v>
      </c>
      <c r="D66" s="59">
        <v>53</v>
      </c>
      <c r="E66" s="138">
        <v>21</v>
      </c>
      <c r="F66" s="139"/>
      <c r="G66" s="138">
        <v>6.91</v>
      </c>
      <c r="H66" s="139"/>
      <c r="I66" s="196">
        <f t="shared" si="24"/>
        <v>366.23</v>
      </c>
      <c r="J66" s="197"/>
      <c r="K66" s="5"/>
    </row>
    <row r="67" spans="1:11" s="4" customFormat="1" ht="30" x14ac:dyDescent="0.25">
      <c r="A67" s="22">
        <v>31</v>
      </c>
      <c r="B67" s="22" t="s">
        <v>64</v>
      </c>
      <c r="C67" s="22" t="s">
        <v>65</v>
      </c>
      <c r="D67" s="22">
        <v>205</v>
      </c>
      <c r="E67" s="138">
        <v>21</v>
      </c>
      <c r="F67" s="139"/>
      <c r="G67" s="138">
        <v>0.56000000000000005</v>
      </c>
      <c r="H67" s="139"/>
      <c r="I67" s="196">
        <f t="shared" si="24"/>
        <v>114.80000000000001</v>
      </c>
      <c r="J67" s="197"/>
      <c r="K67" s="5"/>
    </row>
    <row r="68" spans="1:11" s="4" customFormat="1" ht="30" x14ac:dyDescent="0.25">
      <c r="A68" s="22">
        <v>29</v>
      </c>
      <c r="B68" s="22" t="s">
        <v>66</v>
      </c>
      <c r="C68" s="22" t="s">
        <v>62</v>
      </c>
      <c r="D68" s="22">
        <v>41</v>
      </c>
      <c r="E68" s="138">
        <v>21</v>
      </c>
      <c r="F68" s="139"/>
      <c r="G68" s="138">
        <v>20.32</v>
      </c>
      <c r="H68" s="139"/>
      <c r="I68" s="196">
        <f t="shared" si="24"/>
        <v>833.12</v>
      </c>
      <c r="J68" s="197"/>
      <c r="K68" s="5"/>
    </row>
    <row r="69" spans="1:11" s="4" customFormat="1" ht="30" x14ac:dyDescent="0.25">
      <c r="A69" s="22">
        <v>31</v>
      </c>
      <c r="B69" s="22" t="s">
        <v>64</v>
      </c>
      <c r="C69" s="22" t="s">
        <v>65</v>
      </c>
      <c r="D69" s="22">
        <v>205</v>
      </c>
      <c r="E69" s="138">
        <v>21</v>
      </c>
      <c r="F69" s="139"/>
      <c r="G69" s="138">
        <v>0.56000000000000005</v>
      </c>
      <c r="H69" s="139"/>
      <c r="I69" s="157">
        <f t="shared" si="24"/>
        <v>114.80000000000001</v>
      </c>
      <c r="J69" s="158"/>
      <c r="K69" s="5"/>
    </row>
    <row r="70" spans="1:11" s="4" customFormat="1" ht="45" x14ac:dyDescent="0.25">
      <c r="A70" s="22">
        <v>30</v>
      </c>
      <c r="B70" s="22" t="s">
        <v>67</v>
      </c>
      <c r="C70" s="22" t="s">
        <v>62</v>
      </c>
      <c r="D70" s="22">
        <v>30.75</v>
      </c>
      <c r="E70" s="138">
        <v>21</v>
      </c>
      <c r="F70" s="139"/>
      <c r="G70" s="138">
        <v>49.53</v>
      </c>
      <c r="H70" s="139"/>
      <c r="I70" s="157">
        <f t="shared" si="24"/>
        <v>1523.0475000000001</v>
      </c>
      <c r="J70" s="158"/>
      <c r="K70" s="5"/>
    </row>
    <row r="71" spans="1:11" s="4" customFormat="1" ht="30" x14ac:dyDescent="0.25">
      <c r="A71" s="22">
        <v>31</v>
      </c>
      <c r="B71" s="22" t="s">
        <v>64</v>
      </c>
      <c r="C71" s="22" t="s">
        <v>65</v>
      </c>
      <c r="D71" s="22">
        <v>205</v>
      </c>
      <c r="E71" s="138">
        <v>21</v>
      </c>
      <c r="F71" s="139"/>
      <c r="G71" s="138">
        <v>0.56000000000000005</v>
      </c>
      <c r="H71" s="139"/>
      <c r="I71" s="157">
        <f t="shared" si="24"/>
        <v>114.80000000000001</v>
      </c>
      <c r="J71" s="158"/>
      <c r="K71" s="5"/>
    </row>
    <row r="72" spans="1:11" s="4" customFormat="1" ht="45" x14ac:dyDescent="0.25">
      <c r="A72" s="22">
        <v>130</v>
      </c>
      <c r="B72" s="22" t="s">
        <v>68</v>
      </c>
      <c r="C72" s="22" t="s">
        <v>65</v>
      </c>
      <c r="D72" s="22">
        <v>205</v>
      </c>
      <c r="E72" s="138">
        <v>21</v>
      </c>
      <c r="F72" s="139"/>
      <c r="G72" s="138">
        <v>9.16</v>
      </c>
      <c r="H72" s="139"/>
      <c r="I72" s="157">
        <f t="shared" si="24"/>
        <v>1877.8</v>
      </c>
      <c r="J72" s="158"/>
      <c r="K72" s="5"/>
    </row>
    <row r="73" spans="1:11" s="4" customFormat="1" ht="45" x14ac:dyDescent="0.25">
      <c r="A73" s="22">
        <v>132</v>
      </c>
      <c r="B73" s="22" t="s">
        <v>69</v>
      </c>
      <c r="C73" s="22" t="s">
        <v>65</v>
      </c>
      <c r="D73" s="22">
        <v>205</v>
      </c>
      <c r="E73" s="138">
        <v>21</v>
      </c>
      <c r="F73" s="139"/>
      <c r="G73" s="138">
        <v>7.49</v>
      </c>
      <c r="H73" s="139"/>
      <c r="I73" s="138">
        <f t="shared" si="24"/>
        <v>1535.45</v>
      </c>
      <c r="J73" s="139"/>
      <c r="K73" s="5"/>
    </row>
    <row r="74" spans="1:11" s="4" customFormat="1" ht="45" x14ac:dyDescent="0.25">
      <c r="A74" s="22">
        <v>133</v>
      </c>
      <c r="B74" s="22" t="s">
        <v>88</v>
      </c>
      <c r="C74" s="22" t="s">
        <v>62</v>
      </c>
      <c r="D74" s="22">
        <v>2.2549999999999999</v>
      </c>
      <c r="E74" s="138">
        <v>21</v>
      </c>
      <c r="F74" s="139"/>
      <c r="G74" s="157">
        <v>98.1</v>
      </c>
      <c r="H74" s="158"/>
      <c r="I74" s="157">
        <f t="shared" si="24"/>
        <v>221.21549999999996</v>
      </c>
      <c r="J74" s="158"/>
      <c r="K74" s="5"/>
    </row>
    <row r="75" spans="1:11" s="4" customFormat="1" ht="60" x14ac:dyDescent="0.25">
      <c r="A75" s="22">
        <v>135</v>
      </c>
      <c r="B75" s="22" t="s">
        <v>89</v>
      </c>
      <c r="C75" s="22" t="s">
        <v>65</v>
      </c>
      <c r="D75" s="22">
        <v>205</v>
      </c>
      <c r="E75" s="138">
        <v>21</v>
      </c>
      <c r="F75" s="139"/>
      <c r="G75" s="138">
        <v>10.51</v>
      </c>
      <c r="H75" s="139"/>
      <c r="I75" s="138">
        <f t="shared" si="24"/>
        <v>2154.5500000000002</v>
      </c>
      <c r="J75" s="139"/>
      <c r="K75" s="5"/>
    </row>
    <row r="76" spans="1:11" s="4" customFormat="1" ht="45" x14ac:dyDescent="0.25">
      <c r="A76" s="22">
        <v>28</v>
      </c>
      <c r="B76" s="22" t="s">
        <v>72</v>
      </c>
      <c r="C76" s="22" t="s">
        <v>56</v>
      </c>
      <c r="D76" s="22">
        <v>144</v>
      </c>
      <c r="E76" s="138">
        <v>21</v>
      </c>
      <c r="F76" s="139"/>
      <c r="G76" s="138">
        <v>10.74</v>
      </c>
      <c r="H76" s="139"/>
      <c r="I76" s="138">
        <f t="shared" si="24"/>
        <v>1546.56</v>
      </c>
      <c r="J76" s="139"/>
      <c r="K76" s="5"/>
    </row>
    <row r="77" spans="1:11" s="4" customFormat="1" ht="37.15" customHeight="1" x14ac:dyDescent="0.25">
      <c r="A77" s="22">
        <v>139</v>
      </c>
      <c r="B77" s="47" t="s">
        <v>90</v>
      </c>
      <c r="C77" s="22" t="s">
        <v>56</v>
      </c>
      <c r="D77" s="22">
        <v>3</v>
      </c>
      <c r="E77" s="138">
        <v>21</v>
      </c>
      <c r="F77" s="139"/>
      <c r="G77" s="138">
        <v>1.2</v>
      </c>
      <c r="H77" s="139"/>
      <c r="I77" s="157">
        <f t="shared" si="24"/>
        <v>3.5999999999999996</v>
      </c>
      <c r="J77" s="158"/>
      <c r="K77" s="5"/>
    </row>
    <row r="78" spans="1:11" s="4" customFormat="1" ht="15.75" hidden="1" x14ac:dyDescent="0.25">
      <c r="A78" s="198"/>
      <c r="B78" s="199"/>
      <c r="C78" s="199"/>
      <c r="D78" s="199"/>
      <c r="E78" s="199"/>
      <c r="F78" s="199"/>
      <c r="G78" s="199"/>
      <c r="H78" s="199"/>
      <c r="I78" s="199"/>
      <c r="J78" s="200"/>
      <c r="K78" s="5"/>
    </row>
    <row r="79" spans="1:11" s="4" customFormat="1" ht="36.6" hidden="1" customHeight="1" x14ac:dyDescent="0.25">
      <c r="A79" s="22"/>
      <c r="B79" s="22"/>
      <c r="C79" s="22"/>
      <c r="D79" s="22"/>
      <c r="E79" s="138"/>
      <c r="F79" s="139"/>
      <c r="G79" s="138"/>
      <c r="H79" s="139"/>
      <c r="I79" s="138"/>
      <c r="J79" s="139"/>
      <c r="K79" s="5"/>
    </row>
    <row r="80" spans="1:11" s="4" customFormat="1" ht="15" hidden="1" customHeight="1" x14ac:dyDescent="0.25">
      <c r="A80" s="22"/>
      <c r="B80" s="22"/>
      <c r="C80" s="22"/>
      <c r="D80" s="22"/>
      <c r="E80" s="138"/>
      <c r="F80" s="139"/>
      <c r="G80" s="138"/>
      <c r="H80" s="139"/>
      <c r="I80" s="138"/>
      <c r="J80" s="139"/>
      <c r="K80" s="5"/>
    </row>
    <row r="81" spans="1:11" s="4" customFormat="1" ht="15.75" hidden="1" x14ac:dyDescent="0.25">
      <c r="A81" s="22"/>
      <c r="B81" s="22"/>
      <c r="C81" s="22"/>
      <c r="D81" s="22"/>
      <c r="E81" s="138"/>
      <c r="F81" s="139"/>
      <c r="G81" s="138"/>
      <c r="H81" s="139"/>
      <c r="I81" s="138"/>
      <c r="J81" s="139"/>
      <c r="K81" s="5"/>
    </row>
    <row r="82" spans="1:11" s="4" customFormat="1" ht="15.75" hidden="1" x14ac:dyDescent="0.25">
      <c r="A82" s="22"/>
      <c r="B82" s="22"/>
      <c r="C82" s="22"/>
      <c r="D82" s="22"/>
      <c r="E82" s="138"/>
      <c r="F82" s="139"/>
      <c r="G82" s="138"/>
      <c r="H82" s="139"/>
      <c r="I82" s="138"/>
      <c r="J82" s="139"/>
      <c r="K82" s="5"/>
    </row>
    <row r="83" spans="1:11" s="4" customFormat="1" ht="15.75" hidden="1" x14ac:dyDescent="0.25">
      <c r="A83" s="22"/>
      <c r="B83" s="22"/>
      <c r="C83" s="22"/>
      <c r="D83" s="22"/>
      <c r="E83" s="138"/>
      <c r="F83" s="139"/>
      <c r="G83" s="138"/>
      <c r="H83" s="139"/>
      <c r="I83" s="138"/>
      <c r="J83" s="139"/>
      <c r="K83" s="5"/>
    </row>
    <row r="84" spans="1:11" s="4" customFormat="1" ht="15.75" hidden="1" x14ac:dyDescent="0.25">
      <c r="A84" s="22"/>
      <c r="B84" s="22"/>
      <c r="C84" s="22"/>
      <c r="D84" s="22"/>
      <c r="E84" s="138"/>
      <c r="F84" s="139"/>
      <c r="G84" s="138"/>
      <c r="H84" s="139"/>
      <c r="I84" s="138"/>
      <c r="J84" s="139"/>
      <c r="K84" s="5"/>
    </row>
    <row r="85" spans="1:11" s="4" customFormat="1" ht="15.75" hidden="1" x14ac:dyDescent="0.25">
      <c r="A85" s="22"/>
      <c r="B85" s="22"/>
      <c r="C85" s="22"/>
      <c r="D85" s="22"/>
      <c r="E85" s="138"/>
      <c r="F85" s="139"/>
      <c r="G85" s="138"/>
      <c r="H85" s="139"/>
      <c r="I85" s="138"/>
      <c r="J85" s="139"/>
      <c r="K85" s="5"/>
    </row>
    <row r="86" spans="1:11" s="4" customFormat="1" ht="15.75" hidden="1" x14ac:dyDescent="0.25">
      <c r="A86" s="22"/>
      <c r="B86" s="22"/>
      <c r="C86" s="22"/>
      <c r="D86" s="22"/>
      <c r="E86" s="138"/>
      <c r="F86" s="139"/>
      <c r="G86" s="138"/>
      <c r="H86" s="139"/>
      <c r="I86" s="138"/>
      <c r="J86" s="139"/>
      <c r="K86" s="5"/>
    </row>
    <row r="87" spans="1:11" s="4" customFormat="1" ht="15.75" hidden="1" x14ac:dyDescent="0.25">
      <c r="A87" s="22"/>
      <c r="B87" s="22"/>
      <c r="C87" s="22"/>
      <c r="D87" s="22"/>
      <c r="E87" s="138"/>
      <c r="F87" s="139"/>
      <c r="G87" s="138"/>
      <c r="H87" s="139"/>
      <c r="I87" s="138"/>
      <c r="J87" s="139"/>
      <c r="K87" s="5"/>
    </row>
    <row r="88" spans="1:11" s="4" customFormat="1" ht="15.75" hidden="1" x14ac:dyDescent="0.25">
      <c r="A88" s="22"/>
      <c r="B88" s="22"/>
      <c r="C88" s="22"/>
      <c r="D88" s="22"/>
      <c r="E88" s="138"/>
      <c r="F88" s="139"/>
      <c r="G88" s="138"/>
      <c r="H88" s="139"/>
      <c r="I88" s="138"/>
      <c r="J88" s="139"/>
      <c r="K88" s="5"/>
    </row>
    <row r="89" spans="1:11" s="4" customFormat="1" ht="15.75" hidden="1" x14ac:dyDescent="0.25">
      <c r="A89" s="22"/>
      <c r="B89" s="22"/>
      <c r="C89" s="22"/>
      <c r="D89" s="22"/>
      <c r="E89" s="138"/>
      <c r="F89" s="139"/>
      <c r="G89" s="138"/>
      <c r="H89" s="139"/>
      <c r="I89" s="138"/>
      <c r="J89" s="139"/>
      <c r="K89" s="5"/>
    </row>
    <row r="90" spans="1:11" s="4" customFormat="1" ht="0.6" hidden="1" customHeight="1" x14ac:dyDescent="0.25">
      <c r="A90" s="138"/>
      <c r="B90" s="156"/>
      <c r="C90" s="156"/>
      <c r="D90" s="156"/>
      <c r="E90" s="156"/>
      <c r="F90" s="156"/>
      <c r="G90" s="156"/>
      <c r="H90" s="156"/>
      <c r="I90" s="156"/>
      <c r="J90" s="139"/>
      <c r="K90" s="5"/>
    </row>
    <row r="91" spans="1:11" s="4" customFormat="1" ht="15.75" hidden="1" x14ac:dyDescent="0.25">
      <c r="A91" s="22"/>
      <c r="B91" s="22"/>
      <c r="C91" s="22"/>
      <c r="D91" s="22"/>
      <c r="E91" s="138"/>
      <c r="F91" s="139"/>
      <c r="G91" s="138"/>
      <c r="H91" s="139"/>
      <c r="I91" s="138"/>
      <c r="J91" s="139"/>
      <c r="K91" s="5"/>
    </row>
    <row r="92" spans="1:11" s="4" customFormat="1" ht="15.75" hidden="1" x14ac:dyDescent="0.25">
      <c r="A92" s="22"/>
      <c r="B92" s="22"/>
      <c r="C92" s="22"/>
      <c r="D92" s="22"/>
      <c r="E92" s="138"/>
      <c r="F92" s="139"/>
      <c r="G92" s="138"/>
      <c r="H92" s="139"/>
      <c r="I92" s="138"/>
      <c r="J92" s="139"/>
      <c r="K92" s="5"/>
    </row>
    <row r="93" spans="1:11" s="4" customFormat="1" ht="15.75" hidden="1" x14ac:dyDescent="0.25">
      <c r="A93" s="22"/>
      <c r="B93" s="22"/>
      <c r="C93" s="22"/>
      <c r="D93" s="22"/>
      <c r="E93" s="138"/>
      <c r="F93" s="139"/>
      <c r="G93" s="138"/>
      <c r="H93" s="139"/>
      <c r="I93" s="138"/>
      <c r="J93" s="139"/>
      <c r="K93" s="5"/>
    </row>
    <row r="94" spans="1:11" s="4" customFormat="1" ht="15.75" hidden="1" x14ac:dyDescent="0.25">
      <c r="A94" s="22"/>
      <c r="B94" s="22"/>
      <c r="C94" s="22"/>
      <c r="D94" s="22"/>
      <c r="E94" s="138"/>
      <c r="F94" s="139"/>
      <c r="G94" s="138"/>
      <c r="H94" s="139"/>
      <c r="I94" s="138"/>
      <c r="J94" s="139"/>
      <c r="K94" s="5"/>
    </row>
    <row r="95" spans="1:11" s="4" customFormat="1" ht="15.75" hidden="1" x14ac:dyDescent="0.25">
      <c r="A95" s="22"/>
      <c r="B95" s="22"/>
      <c r="C95" s="22"/>
      <c r="D95" s="22"/>
      <c r="E95" s="138"/>
      <c r="F95" s="139"/>
      <c r="G95" s="138"/>
      <c r="H95" s="139"/>
      <c r="I95" s="138"/>
      <c r="J95" s="139"/>
      <c r="K95" s="5"/>
    </row>
    <row r="96" spans="1:11" s="4" customFormat="1" ht="15.75" hidden="1" x14ac:dyDescent="0.25">
      <c r="A96" s="22"/>
      <c r="B96" s="22"/>
      <c r="C96" s="22"/>
      <c r="D96" s="22"/>
      <c r="E96" s="138"/>
      <c r="F96" s="139"/>
      <c r="G96" s="138"/>
      <c r="H96" s="139"/>
      <c r="I96" s="138"/>
      <c r="J96" s="139"/>
      <c r="K96" s="5"/>
    </row>
    <row r="97" spans="1:2159" s="4" customFormat="1" ht="15.75" hidden="1" x14ac:dyDescent="0.25">
      <c r="A97" s="22"/>
      <c r="B97" s="22"/>
      <c r="C97" s="22"/>
      <c r="D97" s="22"/>
      <c r="E97" s="138"/>
      <c r="F97" s="139"/>
      <c r="G97" s="138"/>
      <c r="H97" s="139"/>
      <c r="I97" s="138"/>
      <c r="J97" s="139"/>
      <c r="K97" s="5"/>
    </row>
    <row r="98" spans="1:2159" s="4" customFormat="1" ht="15.75" hidden="1" x14ac:dyDescent="0.25">
      <c r="A98" s="22"/>
      <c r="B98" s="46"/>
      <c r="C98" s="22"/>
      <c r="D98" s="22"/>
      <c r="E98" s="138"/>
      <c r="F98" s="139"/>
      <c r="G98" s="138"/>
      <c r="H98" s="139"/>
      <c r="I98" s="138"/>
      <c r="J98" s="139"/>
      <c r="K98" s="5"/>
    </row>
    <row r="99" spans="1:2159" s="4" customFormat="1" ht="15.75" hidden="1" x14ac:dyDescent="0.25">
      <c r="A99" s="22"/>
      <c r="B99" s="47"/>
      <c r="C99" s="22"/>
      <c r="D99" s="22"/>
      <c r="E99" s="138"/>
      <c r="F99" s="139"/>
      <c r="G99" s="138"/>
      <c r="H99" s="139"/>
      <c r="I99" s="138"/>
      <c r="J99" s="139"/>
      <c r="K99" s="5"/>
    </row>
    <row r="100" spans="1:2159" s="4" customFormat="1" ht="15.75" hidden="1" x14ac:dyDescent="0.25">
      <c r="A100" s="22"/>
      <c r="B100" s="22"/>
      <c r="C100" s="22"/>
      <c r="D100" s="22"/>
      <c r="E100" s="138"/>
      <c r="F100" s="139"/>
      <c r="G100" s="138"/>
      <c r="H100" s="139"/>
      <c r="I100" s="201"/>
      <c r="J100" s="202"/>
      <c r="K100" s="5"/>
    </row>
    <row r="101" spans="1:2159" s="4" customFormat="1" ht="15" customHeight="1" x14ac:dyDescent="0.25">
      <c r="A101" s="56"/>
      <c r="B101" s="57"/>
      <c r="C101" s="57"/>
      <c r="D101" s="57"/>
      <c r="E101" s="57"/>
      <c r="F101" s="57"/>
      <c r="G101" s="57"/>
      <c r="H101" s="57"/>
      <c r="I101" s="207"/>
      <c r="J101" s="208"/>
      <c r="K101" s="5"/>
    </row>
    <row r="102" spans="1:2159" s="4" customFormat="1" ht="16.899999999999999" customHeight="1" x14ac:dyDescent="0.25">
      <c r="A102" s="203" t="s">
        <v>100</v>
      </c>
      <c r="B102" s="204"/>
      <c r="C102" s="204"/>
      <c r="D102" s="204"/>
      <c r="E102" s="204"/>
      <c r="F102" s="204"/>
      <c r="G102" s="204"/>
      <c r="H102" s="204"/>
      <c r="I102" s="204"/>
      <c r="J102" s="209"/>
      <c r="K102" s="5"/>
    </row>
    <row r="103" spans="1:2159" s="4" customFormat="1" ht="38.450000000000003" customHeight="1" x14ac:dyDescent="0.25">
      <c r="A103" s="22">
        <v>34</v>
      </c>
      <c r="B103" s="55"/>
      <c r="C103" s="22"/>
      <c r="D103" s="22"/>
      <c r="E103" s="138"/>
      <c r="F103" s="139"/>
      <c r="G103" s="138"/>
      <c r="H103" s="139"/>
      <c r="I103" s="198"/>
      <c r="J103" s="200"/>
      <c r="K103" s="5"/>
    </row>
    <row r="104" spans="1:2159" s="4" customFormat="1" ht="39.6" customHeight="1" x14ac:dyDescent="0.25">
      <c r="A104" s="22">
        <v>35</v>
      </c>
      <c r="B104" s="55"/>
      <c r="C104" s="22"/>
      <c r="D104" s="22"/>
      <c r="E104" s="138"/>
      <c r="F104" s="139"/>
      <c r="G104" s="138"/>
      <c r="H104" s="139"/>
      <c r="I104" s="198"/>
      <c r="J104" s="200"/>
      <c r="K104" s="5"/>
    </row>
    <row r="105" spans="1:2159" s="4" customFormat="1" ht="139.9" hidden="1" customHeight="1" x14ac:dyDescent="0.25">
      <c r="A105" s="22">
        <v>146</v>
      </c>
      <c r="B105" s="55"/>
      <c r="C105" s="22"/>
      <c r="D105" s="22"/>
      <c r="E105" s="138"/>
      <c r="F105" s="139"/>
      <c r="G105" s="138"/>
      <c r="H105" s="139"/>
      <c r="I105" s="198"/>
      <c r="J105" s="200"/>
      <c r="K105" s="5"/>
    </row>
    <row r="106" spans="1:2159" s="4" customFormat="1" ht="126" hidden="1" customHeight="1" x14ac:dyDescent="0.25">
      <c r="A106" s="22">
        <v>147</v>
      </c>
      <c r="B106" s="55"/>
      <c r="C106" s="22"/>
      <c r="D106" s="22"/>
      <c r="E106" s="138"/>
      <c r="F106" s="139"/>
      <c r="G106" s="138"/>
      <c r="H106" s="139"/>
      <c r="I106" s="198"/>
      <c r="J106" s="200"/>
      <c r="K106" s="5"/>
    </row>
    <row r="107" spans="1:2159" s="4" customFormat="1" ht="22.9" customHeight="1" x14ac:dyDescent="0.25">
      <c r="A107" s="56"/>
      <c r="B107" s="58"/>
      <c r="C107" s="57"/>
      <c r="D107" s="57"/>
      <c r="E107" s="57"/>
      <c r="F107" s="57"/>
      <c r="G107" s="57"/>
      <c r="H107" s="57"/>
      <c r="I107" s="69"/>
      <c r="J107" s="70"/>
      <c r="K107" s="5"/>
    </row>
    <row r="108" spans="1:2159" s="4" customFormat="1" ht="16.899999999999999" customHeight="1" x14ac:dyDescent="0.25">
      <c r="A108" s="138" t="s">
        <v>92</v>
      </c>
      <c r="B108" s="156"/>
      <c r="C108" s="156"/>
      <c r="D108" s="156"/>
      <c r="E108" s="156"/>
      <c r="F108" s="156"/>
      <c r="G108" s="156"/>
      <c r="H108" s="156"/>
      <c r="I108" s="66"/>
      <c r="J108" s="67"/>
      <c r="K108" s="5"/>
    </row>
    <row r="109" spans="1:2159" s="4" customFormat="1" ht="50.25" customHeight="1" x14ac:dyDescent="0.25">
      <c r="A109" s="22">
        <v>23</v>
      </c>
      <c r="B109" s="46" t="s">
        <v>93</v>
      </c>
      <c r="C109" s="22" t="s">
        <v>62</v>
      </c>
      <c r="D109" s="22">
        <v>80</v>
      </c>
      <c r="E109" s="138">
        <v>21</v>
      </c>
      <c r="F109" s="139"/>
      <c r="G109" s="138">
        <v>1.28</v>
      </c>
      <c r="H109" s="139"/>
      <c r="I109" s="157">
        <f t="shared" ref="I109:I118" si="25">D109*G109</f>
        <v>102.4</v>
      </c>
      <c r="J109" s="158"/>
      <c r="K109" s="5"/>
    </row>
    <row r="110" spans="1:2159" s="4" customFormat="1" ht="42" customHeight="1" x14ac:dyDescent="0.25">
      <c r="A110" s="22">
        <v>22</v>
      </c>
      <c r="B110" s="48" t="s">
        <v>94</v>
      </c>
      <c r="C110" s="22" t="s">
        <v>62</v>
      </c>
      <c r="D110" s="22">
        <v>61</v>
      </c>
      <c r="E110" s="138">
        <v>21</v>
      </c>
      <c r="F110" s="139"/>
      <c r="G110" s="138">
        <v>15.75</v>
      </c>
      <c r="H110" s="139"/>
      <c r="I110" s="157">
        <f t="shared" si="25"/>
        <v>960.75</v>
      </c>
      <c r="J110" s="158"/>
      <c r="K110" s="5"/>
    </row>
    <row r="111" spans="1:2159" s="4" customFormat="1" ht="66" customHeight="1" x14ac:dyDescent="0.25">
      <c r="A111" s="22">
        <v>25</v>
      </c>
      <c r="B111" s="46" t="s">
        <v>95</v>
      </c>
      <c r="C111" s="22" t="s">
        <v>62</v>
      </c>
      <c r="D111" s="22">
        <v>41</v>
      </c>
      <c r="E111" s="138">
        <v>21</v>
      </c>
      <c r="F111" s="139"/>
      <c r="G111" s="138">
        <v>6.91</v>
      </c>
      <c r="H111" s="139"/>
      <c r="I111" s="157">
        <f t="shared" si="25"/>
        <v>283.31</v>
      </c>
      <c r="J111" s="158"/>
      <c r="K111" s="5"/>
    </row>
    <row r="112" spans="1:2159" s="50" customFormat="1" ht="39" customHeight="1" x14ac:dyDescent="0.25">
      <c r="A112" s="22">
        <v>29</v>
      </c>
      <c r="B112" s="49" t="s">
        <v>66</v>
      </c>
      <c r="C112" s="22" t="s">
        <v>62</v>
      </c>
      <c r="D112" s="22">
        <v>14.1</v>
      </c>
      <c r="E112" s="138">
        <v>21</v>
      </c>
      <c r="F112" s="139"/>
      <c r="G112" s="138">
        <v>20.32</v>
      </c>
      <c r="H112" s="139"/>
      <c r="I112" s="157">
        <f t="shared" si="25"/>
        <v>286.512</v>
      </c>
      <c r="J112" s="158"/>
      <c r="K112" s="5"/>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c r="IN112" s="68"/>
      <c r="IO112" s="68"/>
      <c r="IP112" s="68"/>
      <c r="IQ112" s="68"/>
      <c r="IR112" s="68"/>
      <c r="IS112" s="68"/>
      <c r="IT112" s="68"/>
      <c r="IU112" s="68"/>
      <c r="IV112" s="68"/>
      <c r="IW112" s="68"/>
      <c r="IX112" s="68"/>
      <c r="IY112" s="68"/>
      <c r="IZ112" s="68"/>
      <c r="JA112" s="68"/>
      <c r="JB112" s="68"/>
      <c r="JC112" s="68"/>
      <c r="JD112" s="68"/>
      <c r="JE112" s="68"/>
      <c r="JF112" s="68"/>
      <c r="JG112" s="68"/>
      <c r="JH112" s="68"/>
      <c r="JI112" s="68"/>
      <c r="JJ112" s="68"/>
      <c r="JK112" s="68"/>
      <c r="JL112" s="68"/>
      <c r="JM112" s="68"/>
      <c r="JN112" s="68"/>
      <c r="JO112" s="68"/>
      <c r="JP112" s="68"/>
      <c r="JQ112" s="68"/>
      <c r="JR112" s="68"/>
      <c r="JS112" s="68"/>
      <c r="JT112" s="68"/>
      <c r="JU112" s="68"/>
      <c r="JV112" s="68"/>
      <c r="JW112" s="68"/>
      <c r="JX112" s="68"/>
      <c r="JY112" s="68"/>
      <c r="JZ112" s="68"/>
      <c r="KA112" s="68"/>
      <c r="KB112" s="68"/>
      <c r="KC112" s="68"/>
      <c r="KD112" s="68"/>
      <c r="KE112" s="68"/>
      <c r="KF112" s="68"/>
      <c r="KG112" s="68"/>
      <c r="KH112" s="68"/>
      <c r="KI112" s="68"/>
      <c r="KJ112" s="68"/>
      <c r="KK112" s="68"/>
      <c r="KL112" s="68"/>
      <c r="KM112" s="68"/>
      <c r="KN112" s="68"/>
      <c r="KO112" s="68"/>
      <c r="KP112" s="68"/>
      <c r="KQ112" s="68"/>
      <c r="KR112" s="68"/>
      <c r="KS112" s="68"/>
      <c r="KT112" s="68"/>
      <c r="KU112" s="68"/>
      <c r="KV112" s="68"/>
      <c r="KW112" s="68"/>
      <c r="KX112" s="68"/>
      <c r="KY112" s="68"/>
      <c r="KZ112" s="68"/>
      <c r="LA112" s="68"/>
      <c r="LB112" s="68"/>
      <c r="LC112" s="68"/>
      <c r="LD112" s="68"/>
      <c r="LE112" s="68"/>
      <c r="LF112" s="68"/>
      <c r="LG112" s="68"/>
      <c r="LH112" s="68"/>
      <c r="LI112" s="68"/>
      <c r="LJ112" s="68"/>
      <c r="LK112" s="68"/>
      <c r="LL112" s="68"/>
      <c r="LM112" s="68"/>
      <c r="LN112" s="68"/>
      <c r="LO112" s="68"/>
      <c r="LP112" s="68"/>
      <c r="LQ112" s="68"/>
      <c r="LR112" s="68"/>
      <c r="LS112" s="68"/>
      <c r="LT112" s="68"/>
      <c r="LU112" s="68"/>
      <c r="LV112" s="68"/>
      <c r="LW112" s="68"/>
      <c r="LX112" s="68"/>
      <c r="LY112" s="68"/>
      <c r="LZ112" s="68"/>
      <c r="MA112" s="68"/>
      <c r="MB112" s="68"/>
      <c r="MC112" s="68"/>
      <c r="MD112" s="68"/>
      <c r="ME112" s="68"/>
      <c r="MF112" s="68"/>
      <c r="MG112" s="68"/>
      <c r="MH112" s="68"/>
      <c r="MI112" s="68"/>
      <c r="MJ112" s="68"/>
      <c r="MK112" s="68"/>
      <c r="ML112" s="68"/>
      <c r="MM112" s="68"/>
      <c r="MN112" s="68"/>
      <c r="MO112" s="68"/>
      <c r="MP112" s="68"/>
      <c r="MQ112" s="68"/>
      <c r="MR112" s="68"/>
      <c r="MS112" s="68"/>
      <c r="MT112" s="68"/>
      <c r="MU112" s="68"/>
      <c r="MV112" s="68"/>
      <c r="MW112" s="68"/>
      <c r="MX112" s="68"/>
      <c r="MY112" s="68"/>
      <c r="MZ112" s="68"/>
      <c r="NA112" s="68"/>
      <c r="NB112" s="68"/>
      <c r="NC112" s="68"/>
      <c r="ND112" s="68"/>
      <c r="NE112" s="68"/>
      <c r="NF112" s="68"/>
      <c r="NG112" s="68"/>
      <c r="NH112" s="68"/>
      <c r="NI112" s="68"/>
      <c r="NJ112" s="68"/>
      <c r="NK112" s="68"/>
      <c r="NL112" s="68"/>
      <c r="NM112" s="68"/>
      <c r="NN112" s="68"/>
      <c r="NO112" s="68"/>
      <c r="NP112" s="68"/>
      <c r="NQ112" s="68"/>
      <c r="NR112" s="68"/>
      <c r="NS112" s="68"/>
      <c r="NT112" s="68"/>
      <c r="NU112" s="68"/>
      <c r="NV112" s="68"/>
      <c r="NW112" s="68"/>
      <c r="NX112" s="68"/>
      <c r="NY112" s="68"/>
      <c r="NZ112" s="68"/>
      <c r="OA112" s="68"/>
      <c r="OB112" s="68"/>
      <c r="OC112" s="68"/>
      <c r="OD112" s="68"/>
      <c r="OE112" s="68"/>
      <c r="OF112" s="68"/>
      <c r="OG112" s="68"/>
      <c r="OH112" s="68"/>
      <c r="OI112" s="68"/>
      <c r="OJ112" s="68"/>
      <c r="OK112" s="68"/>
      <c r="OL112" s="68"/>
      <c r="OM112" s="68"/>
      <c r="ON112" s="68"/>
      <c r="OO112" s="68"/>
      <c r="OP112" s="68"/>
      <c r="OQ112" s="68"/>
      <c r="OR112" s="68"/>
      <c r="OS112" s="68"/>
      <c r="OT112" s="68"/>
      <c r="OU112" s="68"/>
      <c r="OV112" s="68"/>
      <c r="OW112" s="68"/>
      <c r="OX112" s="68"/>
      <c r="OY112" s="68"/>
      <c r="OZ112" s="68"/>
      <c r="PA112" s="68"/>
      <c r="PB112" s="68"/>
      <c r="PC112" s="68"/>
      <c r="PD112" s="68"/>
      <c r="PE112" s="68"/>
      <c r="PF112" s="68"/>
      <c r="PG112" s="68"/>
      <c r="PH112" s="68"/>
      <c r="PI112" s="68"/>
      <c r="PJ112" s="68"/>
      <c r="PK112" s="68"/>
      <c r="PL112" s="68"/>
      <c r="PM112" s="68"/>
      <c r="PN112" s="68"/>
      <c r="PO112" s="68"/>
      <c r="PP112" s="68"/>
      <c r="PQ112" s="68"/>
      <c r="PR112" s="68"/>
      <c r="PS112" s="68"/>
      <c r="PT112" s="68"/>
      <c r="PU112" s="68"/>
      <c r="PV112" s="68"/>
      <c r="PW112" s="68"/>
      <c r="PX112" s="68"/>
      <c r="PY112" s="68"/>
      <c r="PZ112" s="68"/>
      <c r="QA112" s="68"/>
      <c r="QB112" s="68"/>
      <c r="QC112" s="68"/>
      <c r="QD112" s="68"/>
      <c r="QE112" s="68"/>
      <c r="QF112" s="68"/>
      <c r="QG112" s="68"/>
      <c r="QH112" s="68"/>
      <c r="QI112" s="68"/>
      <c r="QJ112" s="68"/>
      <c r="QK112" s="68"/>
      <c r="QL112" s="68"/>
      <c r="QM112" s="68"/>
      <c r="QN112" s="68"/>
      <c r="QO112" s="68"/>
      <c r="QP112" s="68"/>
      <c r="QQ112" s="68"/>
      <c r="QR112" s="68"/>
      <c r="QS112" s="68"/>
      <c r="QT112" s="68"/>
      <c r="QU112" s="68"/>
      <c r="QV112" s="68"/>
      <c r="QW112" s="68"/>
      <c r="QX112" s="68"/>
      <c r="QY112" s="68"/>
      <c r="QZ112" s="68"/>
      <c r="RA112" s="68"/>
      <c r="RB112" s="68"/>
      <c r="RC112" s="68"/>
      <c r="RD112" s="68"/>
      <c r="RE112" s="68"/>
      <c r="RF112" s="68"/>
      <c r="RG112" s="68"/>
      <c r="RH112" s="68"/>
      <c r="RI112" s="68"/>
      <c r="RJ112" s="68"/>
      <c r="RK112" s="68"/>
      <c r="RL112" s="68"/>
      <c r="RM112" s="68"/>
      <c r="RN112" s="68"/>
      <c r="RO112" s="68"/>
      <c r="RP112" s="68"/>
      <c r="RQ112" s="68"/>
      <c r="RR112" s="68"/>
      <c r="RS112" s="68"/>
      <c r="RT112" s="68"/>
      <c r="RU112" s="68"/>
      <c r="RV112" s="68"/>
      <c r="RW112" s="68"/>
      <c r="RX112" s="68"/>
      <c r="RY112" s="68"/>
      <c r="RZ112" s="68"/>
      <c r="SA112" s="68"/>
      <c r="SB112" s="68"/>
      <c r="SC112" s="68"/>
      <c r="SD112" s="68"/>
      <c r="SE112" s="68"/>
      <c r="SF112" s="68"/>
      <c r="SG112" s="68"/>
      <c r="SH112" s="68"/>
      <c r="SI112" s="68"/>
      <c r="SJ112" s="68"/>
      <c r="SK112" s="68"/>
      <c r="SL112" s="68"/>
      <c r="SM112" s="68"/>
      <c r="SN112" s="68"/>
      <c r="SO112" s="68"/>
      <c r="SP112" s="68"/>
      <c r="SQ112" s="68"/>
      <c r="SR112" s="68"/>
      <c r="SS112" s="68"/>
      <c r="ST112" s="68"/>
      <c r="SU112" s="68"/>
      <c r="SV112" s="68"/>
      <c r="SW112" s="68"/>
      <c r="SX112" s="68"/>
      <c r="SY112" s="68"/>
      <c r="SZ112" s="68"/>
      <c r="TA112" s="68"/>
      <c r="TB112" s="68"/>
      <c r="TC112" s="68"/>
      <c r="TD112" s="68"/>
      <c r="TE112" s="68"/>
      <c r="TF112" s="68"/>
      <c r="TG112" s="68"/>
      <c r="TH112" s="68"/>
      <c r="TI112" s="68"/>
      <c r="TJ112" s="68"/>
      <c r="TK112" s="68"/>
      <c r="TL112" s="68"/>
      <c r="TM112" s="68"/>
      <c r="TN112" s="68"/>
      <c r="TO112" s="68"/>
      <c r="TP112" s="68"/>
      <c r="TQ112" s="68"/>
      <c r="TR112" s="68"/>
      <c r="TS112" s="68"/>
      <c r="TT112" s="68"/>
      <c r="TU112" s="68"/>
      <c r="TV112" s="68"/>
      <c r="TW112" s="68"/>
      <c r="TX112" s="68"/>
      <c r="TY112" s="68"/>
      <c r="TZ112" s="68"/>
      <c r="UA112" s="68"/>
      <c r="UB112" s="68"/>
      <c r="UC112" s="68"/>
      <c r="UD112" s="68"/>
      <c r="UE112" s="68"/>
      <c r="UF112" s="68"/>
      <c r="UG112" s="68"/>
      <c r="UH112" s="68"/>
      <c r="UI112" s="68"/>
      <c r="UJ112" s="68"/>
      <c r="UK112" s="68"/>
      <c r="UL112" s="68"/>
      <c r="UM112" s="68"/>
      <c r="UN112" s="68"/>
      <c r="UO112" s="68"/>
      <c r="UP112" s="68"/>
      <c r="UQ112" s="68"/>
      <c r="UR112" s="68"/>
      <c r="US112" s="68"/>
      <c r="UT112" s="68"/>
      <c r="UU112" s="68"/>
      <c r="UV112" s="68"/>
      <c r="UW112" s="68"/>
      <c r="UX112" s="68"/>
      <c r="UY112" s="68"/>
      <c r="UZ112" s="68"/>
      <c r="VA112" s="68"/>
      <c r="VB112" s="68"/>
      <c r="VC112" s="68"/>
      <c r="VD112" s="68"/>
      <c r="VE112" s="68"/>
      <c r="VF112" s="68"/>
      <c r="VG112" s="68"/>
      <c r="VH112" s="68"/>
      <c r="VI112" s="68"/>
      <c r="VJ112" s="68"/>
      <c r="VK112" s="68"/>
      <c r="VL112" s="68"/>
      <c r="VM112" s="68"/>
      <c r="VN112" s="68"/>
      <c r="VO112" s="68"/>
      <c r="VP112" s="68"/>
      <c r="VQ112" s="68"/>
      <c r="VR112" s="68"/>
      <c r="VS112" s="68"/>
      <c r="VT112" s="68"/>
      <c r="VU112" s="68"/>
      <c r="VV112" s="68"/>
      <c r="VW112" s="68"/>
      <c r="VX112" s="68"/>
      <c r="VY112" s="68"/>
      <c r="VZ112" s="68"/>
      <c r="WA112" s="68"/>
      <c r="WB112" s="68"/>
      <c r="WC112" s="68"/>
      <c r="WD112" s="68"/>
      <c r="WE112" s="68"/>
      <c r="WF112" s="68"/>
      <c r="WG112" s="68"/>
      <c r="WH112" s="68"/>
      <c r="WI112" s="68"/>
      <c r="WJ112" s="68"/>
      <c r="WK112" s="68"/>
      <c r="WL112" s="68"/>
      <c r="WM112" s="68"/>
      <c r="WN112" s="68"/>
      <c r="WO112" s="68"/>
      <c r="WP112" s="68"/>
      <c r="WQ112" s="68"/>
      <c r="WR112" s="68"/>
      <c r="WS112" s="68"/>
      <c r="WT112" s="68"/>
      <c r="WU112" s="68"/>
      <c r="WV112" s="68"/>
      <c r="WW112" s="68"/>
      <c r="WX112" s="68"/>
      <c r="WY112" s="68"/>
      <c r="WZ112" s="68"/>
      <c r="XA112" s="68"/>
      <c r="XB112" s="68"/>
      <c r="XC112" s="68"/>
      <c r="XD112" s="68"/>
      <c r="XE112" s="68"/>
      <c r="XF112" s="68"/>
      <c r="XG112" s="68"/>
      <c r="XH112" s="68"/>
      <c r="XI112" s="68"/>
      <c r="XJ112" s="68"/>
      <c r="XK112" s="68"/>
      <c r="XL112" s="68"/>
      <c r="XM112" s="68"/>
      <c r="XN112" s="68"/>
      <c r="XO112" s="68"/>
      <c r="XP112" s="68"/>
      <c r="XQ112" s="68"/>
      <c r="XR112" s="68"/>
      <c r="XS112" s="68"/>
      <c r="XT112" s="68"/>
      <c r="XU112" s="68"/>
      <c r="XV112" s="68"/>
      <c r="XW112" s="68"/>
      <c r="XX112" s="68"/>
      <c r="XY112" s="68"/>
      <c r="XZ112" s="68"/>
      <c r="YA112" s="68"/>
      <c r="YB112" s="68"/>
      <c r="YC112" s="68"/>
      <c r="YD112" s="68"/>
      <c r="YE112" s="68"/>
      <c r="YF112" s="68"/>
      <c r="YG112" s="68"/>
      <c r="YH112" s="68"/>
      <c r="YI112" s="68"/>
      <c r="YJ112" s="68"/>
      <c r="YK112" s="68"/>
      <c r="YL112" s="68"/>
      <c r="YM112" s="68"/>
      <c r="YN112" s="68"/>
      <c r="YO112" s="68"/>
      <c r="YP112" s="68"/>
      <c r="YQ112" s="68"/>
      <c r="YR112" s="68"/>
      <c r="YS112" s="68"/>
      <c r="YT112" s="68"/>
      <c r="YU112" s="68"/>
      <c r="YV112" s="68"/>
      <c r="YW112" s="68"/>
      <c r="YX112" s="68"/>
      <c r="YY112" s="68"/>
      <c r="YZ112" s="68"/>
      <c r="ZA112" s="68"/>
      <c r="ZB112" s="68"/>
      <c r="ZC112" s="68"/>
      <c r="ZD112" s="68"/>
      <c r="ZE112" s="68"/>
      <c r="ZF112" s="68"/>
      <c r="ZG112" s="68"/>
      <c r="ZH112" s="68"/>
      <c r="ZI112" s="68"/>
      <c r="ZJ112" s="68"/>
      <c r="ZK112" s="68"/>
      <c r="ZL112" s="68"/>
      <c r="ZM112" s="68"/>
      <c r="ZN112" s="68"/>
      <c r="ZO112" s="68"/>
      <c r="ZP112" s="68"/>
      <c r="ZQ112" s="68"/>
      <c r="ZR112" s="68"/>
      <c r="ZS112" s="68"/>
      <c r="ZT112" s="68"/>
      <c r="ZU112" s="68"/>
      <c r="ZV112" s="68"/>
      <c r="ZW112" s="68"/>
      <c r="ZX112" s="68"/>
      <c r="ZY112" s="68"/>
      <c r="ZZ112" s="68"/>
      <c r="AAA112" s="68"/>
      <c r="AAB112" s="68"/>
      <c r="AAC112" s="68"/>
      <c r="AAD112" s="68"/>
      <c r="AAE112" s="68"/>
      <c r="AAF112" s="68"/>
      <c r="AAG112" s="68"/>
      <c r="AAH112" s="68"/>
      <c r="AAI112" s="68"/>
      <c r="AAJ112" s="68"/>
      <c r="AAK112" s="68"/>
      <c r="AAL112" s="68"/>
      <c r="AAM112" s="68"/>
      <c r="AAN112" s="68"/>
      <c r="AAO112" s="68"/>
      <c r="AAP112" s="68"/>
      <c r="AAQ112" s="68"/>
      <c r="AAR112" s="68"/>
      <c r="AAS112" s="68"/>
      <c r="AAT112" s="68"/>
      <c r="AAU112" s="68"/>
      <c r="AAV112" s="68"/>
      <c r="AAW112" s="68"/>
      <c r="AAX112" s="68"/>
      <c r="AAY112" s="68"/>
      <c r="AAZ112" s="68"/>
      <c r="ABA112" s="68"/>
      <c r="ABB112" s="68"/>
      <c r="ABC112" s="68"/>
      <c r="ABD112" s="68"/>
      <c r="ABE112" s="68"/>
      <c r="ABF112" s="68"/>
      <c r="ABG112" s="68"/>
      <c r="ABH112" s="68"/>
      <c r="ABI112" s="68"/>
      <c r="ABJ112" s="68"/>
      <c r="ABK112" s="68"/>
      <c r="ABL112" s="68"/>
      <c r="ABM112" s="68"/>
      <c r="ABN112" s="68"/>
      <c r="ABO112" s="68"/>
      <c r="ABP112" s="68"/>
      <c r="ABQ112" s="68"/>
      <c r="ABR112" s="68"/>
      <c r="ABS112" s="68"/>
      <c r="ABT112" s="68"/>
      <c r="ABU112" s="68"/>
      <c r="ABV112" s="68"/>
      <c r="ABW112" s="68"/>
      <c r="ABX112" s="68"/>
      <c r="ABY112" s="68"/>
      <c r="ABZ112" s="68"/>
      <c r="ACA112" s="68"/>
      <c r="ACB112" s="68"/>
      <c r="ACC112" s="68"/>
      <c r="ACD112" s="68"/>
      <c r="ACE112" s="68"/>
      <c r="ACF112" s="68"/>
      <c r="ACG112" s="68"/>
      <c r="ACH112" s="68"/>
      <c r="ACI112" s="68"/>
      <c r="ACJ112" s="68"/>
      <c r="ACK112" s="68"/>
      <c r="ACL112" s="68"/>
      <c r="ACM112" s="68"/>
      <c r="ACN112" s="68"/>
      <c r="ACO112" s="68"/>
      <c r="ACP112" s="68"/>
      <c r="ACQ112" s="68"/>
      <c r="ACR112" s="68"/>
      <c r="ACS112" s="68"/>
      <c r="ACT112" s="68"/>
      <c r="ACU112" s="68"/>
      <c r="ACV112" s="68"/>
      <c r="ACW112" s="68"/>
      <c r="ACX112" s="68"/>
      <c r="ACY112" s="68"/>
      <c r="ACZ112" s="68"/>
      <c r="ADA112" s="68"/>
      <c r="ADB112" s="68"/>
      <c r="ADC112" s="68"/>
      <c r="ADD112" s="68"/>
      <c r="ADE112" s="68"/>
      <c r="ADF112" s="68"/>
      <c r="ADG112" s="68"/>
      <c r="ADH112" s="68"/>
      <c r="ADI112" s="68"/>
      <c r="ADJ112" s="68"/>
      <c r="ADK112" s="68"/>
      <c r="ADL112" s="68"/>
      <c r="ADM112" s="68"/>
      <c r="ADN112" s="68"/>
      <c r="ADO112" s="68"/>
      <c r="ADP112" s="68"/>
      <c r="ADQ112" s="68"/>
      <c r="ADR112" s="68"/>
      <c r="ADS112" s="68"/>
      <c r="ADT112" s="68"/>
      <c r="ADU112" s="68"/>
      <c r="ADV112" s="68"/>
      <c r="ADW112" s="68"/>
      <c r="ADX112" s="68"/>
      <c r="ADY112" s="68"/>
      <c r="ADZ112" s="68"/>
      <c r="AEA112" s="68"/>
      <c r="AEB112" s="68"/>
      <c r="AEC112" s="68"/>
      <c r="AED112" s="68"/>
      <c r="AEE112" s="68"/>
      <c r="AEF112" s="68"/>
      <c r="AEG112" s="68"/>
      <c r="AEH112" s="68"/>
      <c r="AEI112" s="68"/>
      <c r="AEJ112" s="68"/>
      <c r="AEK112" s="68"/>
      <c r="AEL112" s="68"/>
      <c r="AEM112" s="68"/>
      <c r="AEN112" s="68"/>
      <c r="AEO112" s="68"/>
      <c r="AEP112" s="68"/>
      <c r="AEQ112" s="68"/>
      <c r="AER112" s="68"/>
      <c r="AES112" s="68"/>
      <c r="AET112" s="68"/>
      <c r="AEU112" s="68"/>
      <c r="AEV112" s="68"/>
      <c r="AEW112" s="68"/>
      <c r="AEX112" s="68"/>
      <c r="AEY112" s="68"/>
      <c r="AEZ112" s="68"/>
      <c r="AFA112" s="68"/>
      <c r="AFB112" s="68"/>
      <c r="AFC112" s="68"/>
      <c r="AFD112" s="68"/>
      <c r="AFE112" s="68"/>
      <c r="AFF112" s="68"/>
      <c r="AFG112" s="68"/>
      <c r="AFH112" s="68"/>
      <c r="AFI112" s="68"/>
      <c r="AFJ112" s="68"/>
      <c r="AFK112" s="68"/>
      <c r="AFL112" s="68"/>
      <c r="AFM112" s="68"/>
      <c r="AFN112" s="68"/>
      <c r="AFO112" s="68"/>
      <c r="AFP112" s="68"/>
      <c r="AFQ112" s="68"/>
      <c r="AFR112" s="68"/>
      <c r="AFS112" s="68"/>
      <c r="AFT112" s="68"/>
      <c r="AFU112" s="68"/>
      <c r="AFV112" s="68"/>
      <c r="AFW112" s="68"/>
      <c r="AFX112" s="68"/>
      <c r="AFY112" s="68"/>
      <c r="AFZ112" s="68"/>
      <c r="AGA112" s="68"/>
      <c r="AGB112" s="68"/>
      <c r="AGC112" s="68"/>
      <c r="AGD112" s="68"/>
      <c r="AGE112" s="68"/>
      <c r="AGF112" s="68"/>
      <c r="AGG112" s="68"/>
      <c r="AGH112" s="68"/>
      <c r="AGI112" s="68"/>
      <c r="AGJ112" s="68"/>
      <c r="AGK112" s="68"/>
      <c r="AGL112" s="68"/>
      <c r="AGM112" s="68"/>
      <c r="AGN112" s="68"/>
      <c r="AGO112" s="68"/>
      <c r="AGP112" s="68"/>
      <c r="AGQ112" s="68"/>
      <c r="AGR112" s="68"/>
      <c r="AGS112" s="68"/>
      <c r="AGT112" s="68"/>
      <c r="AGU112" s="68"/>
      <c r="AGV112" s="68"/>
      <c r="AGW112" s="68"/>
      <c r="AGX112" s="68"/>
      <c r="AGY112" s="68"/>
      <c r="AGZ112" s="68"/>
      <c r="AHA112" s="68"/>
      <c r="AHB112" s="68"/>
      <c r="AHC112" s="68"/>
      <c r="AHD112" s="68"/>
      <c r="AHE112" s="68"/>
      <c r="AHF112" s="68"/>
      <c r="AHG112" s="68"/>
      <c r="AHH112" s="68"/>
      <c r="AHI112" s="68"/>
      <c r="AHJ112" s="68"/>
      <c r="AHK112" s="68"/>
      <c r="AHL112" s="68"/>
      <c r="AHM112" s="68"/>
      <c r="AHN112" s="68"/>
      <c r="AHO112" s="68"/>
      <c r="AHP112" s="68"/>
      <c r="AHQ112" s="68"/>
      <c r="AHR112" s="68"/>
      <c r="AHS112" s="68"/>
      <c r="AHT112" s="68"/>
      <c r="AHU112" s="68"/>
      <c r="AHV112" s="68"/>
      <c r="AHW112" s="68"/>
      <c r="AHX112" s="68"/>
      <c r="AHY112" s="68"/>
      <c r="AHZ112" s="68"/>
      <c r="AIA112" s="68"/>
      <c r="AIB112" s="68"/>
      <c r="AIC112" s="68"/>
      <c r="AID112" s="68"/>
      <c r="AIE112" s="68"/>
      <c r="AIF112" s="68"/>
      <c r="AIG112" s="68"/>
      <c r="AIH112" s="68"/>
      <c r="AII112" s="68"/>
      <c r="AIJ112" s="68"/>
      <c r="AIK112" s="68"/>
      <c r="AIL112" s="68"/>
      <c r="AIM112" s="68"/>
      <c r="AIN112" s="68"/>
      <c r="AIO112" s="68"/>
      <c r="AIP112" s="68"/>
      <c r="AIQ112" s="68"/>
      <c r="AIR112" s="68"/>
      <c r="AIS112" s="68"/>
      <c r="AIT112" s="68"/>
      <c r="AIU112" s="68"/>
      <c r="AIV112" s="68"/>
      <c r="AIW112" s="68"/>
      <c r="AIX112" s="68"/>
      <c r="AIY112" s="68"/>
      <c r="AIZ112" s="68"/>
      <c r="AJA112" s="68"/>
      <c r="AJB112" s="68"/>
      <c r="AJC112" s="68"/>
      <c r="AJD112" s="68"/>
      <c r="AJE112" s="68"/>
      <c r="AJF112" s="68"/>
      <c r="AJG112" s="68"/>
      <c r="AJH112" s="68"/>
      <c r="AJI112" s="68"/>
      <c r="AJJ112" s="68"/>
      <c r="AJK112" s="68"/>
      <c r="AJL112" s="68"/>
      <c r="AJM112" s="68"/>
      <c r="AJN112" s="68"/>
      <c r="AJO112" s="68"/>
      <c r="AJP112" s="68"/>
      <c r="AJQ112" s="68"/>
      <c r="AJR112" s="68"/>
      <c r="AJS112" s="68"/>
      <c r="AJT112" s="68"/>
      <c r="AJU112" s="68"/>
      <c r="AJV112" s="68"/>
      <c r="AJW112" s="68"/>
      <c r="AJX112" s="68"/>
      <c r="AJY112" s="68"/>
      <c r="AJZ112" s="68"/>
      <c r="AKA112" s="68"/>
      <c r="AKB112" s="68"/>
      <c r="AKC112" s="68"/>
      <c r="AKD112" s="68"/>
      <c r="AKE112" s="68"/>
      <c r="AKF112" s="68"/>
      <c r="AKG112" s="68"/>
      <c r="AKH112" s="68"/>
      <c r="AKI112" s="68"/>
      <c r="AKJ112" s="68"/>
      <c r="AKK112" s="68"/>
      <c r="AKL112" s="68"/>
      <c r="AKM112" s="68"/>
      <c r="AKN112" s="68"/>
      <c r="AKO112" s="68"/>
      <c r="AKP112" s="68"/>
      <c r="AKQ112" s="68"/>
      <c r="AKR112" s="68"/>
      <c r="AKS112" s="68"/>
      <c r="AKT112" s="68"/>
      <c r="AKU112" s="68"/>
      <c r="AKV112" s="68"/>
      <c r="AKW112" s="68"/>
      <c r="AKX112" s="68"/>
      <c r="AKY112" s="68"/>
      <c r="AKZ112" s="68"/>
      <c r="ALA112" s="68"/>
      <c r="ALB112" s="68"/>
      <c r="ALC112" s="68"/>
      <c r="ALD112" s="68"/>
      <c r="ALE112" s="68"/>
      <c r="ALF112" s="68"/>
      <c r="ALG112" s="68"/>
      <c r="ALH112" s="68"/>
      <c r="ALI112" s="68"/>
      <c r="ALJ112" s="68"/>
      <c r="ALK112" s="68"/>
      <c r="ALL112" s="68"/>
      <c r="ALM112" s="68"/>
      <c r="ALN112" s="68"/>
      <c r="ALO112" s="68"/>
      <c r="ALP112" s="68"/>
      <c r="ALQ112" s="68"/>
      <c r="ALR112" s="68"/>
      <c r="ALS112" s="68"/>
      <c r="ALT112" s="68"/>
      <c r="ALU112" s="68"/>
      <c r="ALV112" s="68"/>
      <c r="ALW112" s="68"/>
      <c r="ALX112" s="68"/>
      <c r="ALY112" s="68"/>
      <c r="ALZ112" s="68"/>
      <c r="AMA112" s="68"/>
      <c r="AMB112" s="68"/>
      <c r="AMC112" s="68"/>
      <c r="AMD112" s="68"/>
      <c r="AME112" s="68"/>
      <c r="AMF112" s="68"/>
      <c r="AMG112" s="68"/>
      <c r="AMH112" s="68"/>
      <c r="AMI112" s="68"/>
      <c r="AMJ112" s="68"/>
      <c r="AMK112" s="68"/>
      <c r="AML112" s="68"/>
      <c r="AMM112" s="68"/>
      <c r="AMN112" s="68"/>
      <c r="AMO112" s="68"/>
      <c r="AMP112" s="68"/>
      <c r="AMQ112" s="68"/>
      <c r="AMR112" s="68"/>
      <c r="AMS112" s="68"/>
      <c r="AMT112" s="68"/>
      <c r="AMU112" s="68"/>
      <c r="AMV112" s="68"/>
      <c r="AMW112" s="68"/>
      <c r="AMX112" s="68"/>
      <c r="AMY112" s="68"/>
      <c r="AMZ112" s="68"/>
      <c r="ANA112" s="68"/>
      <c r="ANB112" s="68"/>
      <c r="ANC112" s="68"/>
      <c r="AND112" s="68"/>
      <c r="ANE112" s="68"/>
      <c r="ANF112" s="68"/>
      <c r="ANG112" s="68"/>
      <c r="ANH112" s="68"/>
      <c r="ANI112" s="68"/>
      <c r="ANJ112" s="68"/>
      <c r="ANK112" s="68"/>
      <c r="ANL112" s="68"/>
      <c r="ANM112" s="68"/>
      <c r="ANN112" s="68"/>
      <c r="ANO112" s="68"/>
      <c r="ANP112" s="68"/>
      <c r="ANQ112" s="68"/>
      <c r="ANR112" s="68"/>
      <c r="ANS112" s="68"/>
      <c r="ANT112" s="68"/>
      <c r="ANU112" s="68"/>
      <c r="ANV112" s="68"/>
      <c r="ANW112" s="68"/>
      <c r="ANX112" s="68"/>
      <c r="ANY112" s="68"/>
      <c r="ANZ112" s="68"/>
      <c r="AOA112" s="68"/>
      <c r="AOB112" s="68"/>
      <c r="AOC112" s="68"/>
      <c r="AOD112" s="68"/>
      <c r="AOE112" s="68"/>
      <c r="AOF112" s="68"/>
      <c r="AOG112" s="68"/>
      <c r="AOH112" s="68"/>
      <c r="AOI112" s="68"/>
      <c r="AOJ112" s="68"/>
      <c r="AOK112" s="68"/>
      <c r="AOL112" s="68"/>
      <c r="AOM112" s="68"/>
      <c r="AON112" s="68"/>
      <c r="AOO112" s="68"/>
      <c r="AOP112" s="68"/>
      <c r="AOQ112" s="68"/>
      <c r="AOR112" s="68"/>
      <c r="AOS112" s="68"/>
      <c r="AOT112" s="68"/>
      <c r="AOU112" s="68"/>
      <c r="AOV112" s="68"/>
      <c r="AOW112" s="68"/>
      <c r="AOX112" s="68"/>
      <c r="AOY112" s="68"/>
      <c r="AOZ112" s="68"/>
      <c r="APA112" s="68"/>
      <c r="APB112" s="68"/>
      <c r="APC112" s="68"/>
      <c r="APD112" s="68"/>
      <c r="APE112" s="68"/>
      <c r="APF112" s="68"/>
      <c r="APG112" s="68"/>
      <c r="APH112" s="68"/>
      <c r="API112" s="68"/>
      <c r="APJ112" s="68"/>
      <c r="APK112" s="68"/>
      <c r="APL112" s="68"/>
      <c r="APM112" s="68"/>
      <c r="APN112" s="68"/>
      <c r="APO112" s="68"/>
      <c r="APP112" s="68"/>
      <c r="APQ112" s="68"/>
      <c r="APR112" s="68"/>
      <c r="APS112" s="68"/>
      <c r="APT112" s="68"/>
      <c r="APU112" s="68"/>
      <c r="APV112" s="68"/>
      <c r="APW112" s="68"/>
      <c r="APX112" s="68"/>
      <c r="APY112" s="68"/>
      <c r="APZ112" s="68"/>
      <c r="AQA112" s="68"/>
      <c r="AQB112" s="68"/>
      <c r="AQC112" s="68"/>
      <c r="AQD112" s="68"/>
      <c r="AQE112" s="68"/>
      <c r="AQF112" s="68"/>
      <c r="AQG112" s="68"/>
      <c r="AQH112" s="68"/>
      <c r="AQI112" s="68"/>
      <c r="AQJ112" s="68"/>
      <c r="AQK112" s="68"/>
      <c r="AQL112" s="68"/>
      <c r="AQM112" s="68"/>
      <c r="AQN112" s="68"/>
      <c r="AQO112" s="68"/>
      <c r="AQP112" s="68"/>
      <c r="AQQ112" s="68"/>
      <c r="AQR112" s="68"/>
      <c r="AQS112" s="68"/>
      <c r="AQT112" s="68"/>
      <c r="AQU112" s="68"/>
      <c r="AQV112" s="68"/>
      <c r="AQW112" s="68"/>
      <c r="AQX112" s="68"/>
      <c r="AQY112" s="68"/>
      <c r="AQZ112" s="68"/>
      <c r="ARA112" s="68"/>
      <c r="ARB112" s="68"/>
      <c r="ARC112" s="68"/>
      <c r="ARD112" s="68"/>
      <c r="ARE112" s="68"/>
      <c r="ARF112" s="68"/>
      <c r="ARG112" s="68"/>
      <c r="ARH112" s="68"/>
      <c r="ARI112" s="68"/>
      <c r="ARJ112" s="68"/>
      <c r="ARK112" s="68"/>
      <c r="ARL112" s="68"/>
      <c r="ARM112" s="68"/>
      <c r="ARN112" s="68"/>
      <c r="ARO112" s="68"/>
      <c r="ARP112" s="68"/>
      <c r="ARQ112" s="68"/>
      <c r="ARR112" s="68"/>
      <c r="ARS112" s="68"/>
      <c r="ART112" s="68"/>
      <c r="ARU112" s="68"/>
      <c r="ARV112" s="68"/>
      <c r="ARW112" s="68"/>
      <c r="ARX112" s="68"/>
      <c r="ARY112" s="68"/>
      <c r="ARZ112" s="68"/>
      <c r="ASA112" s="68"/>
      <c r="ASB112" s="68"/>
      <c r="ASC112" s="68"/>
      <c r="ASD112" s="68"/>
      <c r="ASE112" s="68"/>
      <c r="ASF112" s="68"/>
      <c r="ASG112" s="68"/>
      <c r="ASH112" s="68"/>
      <c r="ASI112" s="68"/>
      <c r="ASJ112" s="68"/>
      <c r="ASK112" s="68"/>
      <c r="ASL112" s="68"/>
      <c r="ASM112" s="68"/>
      <c r="ASN112" s="68"/>
      <c r="ASO112" s="68"/>
      <c r="ASP112" s="68"/>
      <c r="ASQ112" s="68"/>
      <c r="ASR112" s="68"/>
      <c r="ASS112" s="68"/>
      <c r="AST112" s="68"/>
      <c r="ASU112" s="68"/>
      <c r="ASV112" s="68"/>
      <c r="ASW112" s="68"/>
      <c r="ASX112" s="68"/>
      <c r="ASY112" s="68"/>
      <c r="ASZ112" s="68"/>
      <c r="ATA112" s="68"/>
      <c r="ATB112" s="68"/>
      <c r="ATC112" s="68"/>
      <c r="ATD112" s="68"/>
      <c r="ATE112" s="68"/>
      <c r="ATF112" s="68"/>
      <c r="ATG112" s="68"/>
      <c r="ATH112" s="68"/>
      <c r="ATI112" s="68"/>
      <c r="ATJ112" s="68"/>
      <c r="ATK112" s="68"/>
      <c r="ATL112" s="68"/>
      <c r="ATM112" s="68"/>
      <c r="ATN112" s="68"/>
      <c r="ATO112" s="68"/>
      <c r="ATP112" s="68"/>
      <c r="ATQ112" s="68"/>
      <c r="ATR112" s="68"/>
      <c r="ATS112" s="68"/>
      <c r="ATT112" s="68"/>
      <c r="ATU112" s="68"/>
      <c r="ATV112" s="68"/>
      <c r="ATW112" s="68"/>
      <c r="ATX112" s="68"/>
      <c r="ATY112" s="68"/>
      <c r="ATZ112" s="68"/>
      <c r="AUA112" s="68"/>
      <c r="AUB112" s="68"/>
      <c r="AUC112" s="68"/>
      <c r="AUD112" s="68"/>
      <c r="AUE112" s="68"/>
      <c r="AUF112" s="68"/>
      <c r="AUG112" s="68"/>
      <c r="AUH112" s="68"/>
      <c r="AUI112" s="68"/>
      <c r="AUJ112" s="68"/>
      <c r="AUK112" s="68"/>
      <c r="AUL112" s="68"/>
      <c r="AUM112" s="68"/>
      <c r="AUN112" s="68"/>
      <c r="AUO112" s="68"/>
      <c r="AUP112" s="68"/>
      <c r="AUQ112" s="68"/>
      <c r="AUR112" s="68"/>
      <c r="AUS112" s="68"/>
      <c r="AUT112" s="68"/>
      <c r="AUU112" s="68"/>
      <c r="AUV112" s="68"/>
      <c r="AUW112" s="68"/>
      <c r="AUX112" s="68"/>
      <c r="AUY112" s="68"/>
      <c r="AUZ112" s="68"/>
      <c r="AVA112" s="68"/>
      <c r="AVB112" s="68"/>
      <c r="AVC112" s="68"/>
      <c r="AVD112" s="68"/>
      <c r="AVE112" s="68"/>
      <c r="AVF112" s="68"/>
      <c r="AVG112" s="68"/>
      <c r="AVH112" s="68"/>
      <c r="AVI112" s="68"/>
      <c r="AVJ112" s="68"/>
      <c r="AVK112" s="68"/>
      <c r="AVL112" s="68"/>
      <c r="AVM112" s="68"/>
      <c r="AVN112" s="68"/>
      <c r="AVO112" s="68"/>
      <c r="AVP112" s="68"/>
      <c r="AVQ112" s="68"/>
      <c r="AVR112" s="68"/>
      <c r="AVS112" s="68"/>
      <c r="AVT112" s="68"/>
      <c r="AVU112" s="68"/>
      <c r="AVV112" s="68"/>
      <c r="AVW112" s="68"/>
      <c r="AVX112" s="68"/>
      <c r="AVY112" s="68"/>
      <c r="AVZ112" s="68"/>
      <c r="AWA112" s="68"/>
      <c r="AWB112" s="68"/>
      <c r="AWC112" s="68"/>
      <c r="AWD112" s="68"/>
      <c r="AWE112" s="68"/>
      <c r="AWF112" s="68"/>
      <c r="AWG112" s="68"/>
      <c r="AWH112" s="68"/>
      <c r="AWI112" s="68"/>
      <c r="AWJ112" s="68"/>
      <c r="AWK112" s="68"/>
      <c r="AWL112" s="68"/>
      <c r="AWM112" s="68"/>
      <c r="AWN112" s="68"/>
      <c r="AWO112" s="68"/>
      <c r="AWP112" s="68"/>
      <c r="AWQ112" s="68"/>
      <c r="AWR112" s="68"/>
      <c r="AWS112" s="68"/>
      <c r="AWT112" s="68"/>
      <c r="AWU112" s="68"/>
      <c r="AWV112" s="68"/>
      <c r="AWW112" s="68"/>
      <c r="AWX112" s="68"/>
      <c r="AWY112" s="68"/>
      <c r="AWZ112" s="68"/>
      <c r="AXA112" s="68"/>
      <c r="AXB112" s="68"/>
      <c r="AXC112" s="68"/>
      <c r="AXD112" s="68"/>
      <c r="AXE112" s="68"/>
      <c r="AXF112" s="68"/>
      <c r="AXG112" s="68"/>
      <c r="AXH112" s="68"/>
      <c r="AXI112" s="68"/>
      <c r="AXJ112" s="68"/>
      <c r="AXK112" s="68"/>
      <c r="AXL112" s="68"/>
      <c r="AXM112" s="68"/>
      <c r="AXN112" s="68"/>
      <c r="AXO112" s="68"/>
      <c r="AXP112" s="68"/>
      <c r="AXQ112" s="68"/>
      <c r="AXR112" s="68"/>
      <c r="AXS112" s="68"/>
      <c r="AXT112" s="68"/>
      <c r="AXU112" s="68"/>
      <c r="AXV112" s="68"/>
      <c r="AXW112" s="68"/>
      <c r="AXX112" s="68"/>
      <c r="AXY112" s="68"/>
      <c r="AXZ112" s="68"/>
      <c r="AYA112" s="68"/>
      <c r="AYB112" s="68"/>
      <c r="AYC112" s="68"/>
      <c r="AYD112" s="68"/>
      <c r="AYE112" s="68"/>
      <c r="AYF112" s="68"/>
      <c r="AYG112" s="68"/>
      <c r="AYH112" s="68"/>
      <c r="AYI112" s="68"/>
      <c r="AYJ112" s="68"/>
      <c r="AYK112" s="68"/>
      <c r="AYL112" s="68"/>
      <c r="AYM112" s="68"/>
      <c r="AYN112" s="68"/>
      <c r="AYO112" s="68"/>
      <c r="AYP112" s="68"/>
      <c r="AYQ112" s="68"/>
      <c r="AYR112" s="68"/>
      <c r="AYS112" s="68"/>
      <c r="AYT112" s="68"/>
      <c r="AYU112" s="68"/>
      <c r="AYV112" s="68"/>
      <c r="AYW112" s="68"/>
      <c r="AYX112" s="68"/>
      <c r="AYY112" s="68"/>
      <c r="AYZ112" s="68"/>
      <c r="AZA112" s="68"/>
      <c r="AZB112" s="68"/>
      <c r="AZC112" s="68"/>
      <c r="AZD112" s="68"/>
      <c r="AZE112" s="68"/>
      <c r="AZF112" s="68"/>
      <c r="AZG112" s="68"/>
      <c r="AZH112" s="68"/>
      <c r="AZI112" s="68"/>
      <c r="AZJ112" s="68"/>
      <c r="AZK112" s="68"/>
      <c r="AZL112" s="68"/>
      <c r="AZM112" s="68"/>
      <c r="AZN112" s="68"/>
      <c r="AZO112" s="68"/>
      <c r="AZP112" s="68"/>
      <c r="AZQ112" s="68"/>
      <c r="AZR112" s="68"/>
      <c r="AZS112" s="68"/>
      <c r="AZT112" s="68"/>
      <c r="AZU112" s="68"/>
      <c r="AZV112" s="68"/>
      <c r="AZW112" s="68"/>
      <c r="AZX112" s="68"/>
      <c r="AZY112" s="68"/>
      <c r="AZZ112" s="68"/>
      <c r="BAA112" s="68"/>
      <c r="BAB112" s="68"/>
      <c r="BAC112" s="68"/>
      <c r="BAD112" s="68"/>
      <c r="BAE112" s="68"/>
      <c r="BAF112" s="68"/>
      <c r="BAG112" s="68"/>
      <c r="BAH112" s="68"/>
      <c r="BAI112" s="68"/>
      <c r="BAJ112" s="68"/>
      <c r="BAK112" s="68"/>
      <c r="BAL112" s="68"/>
      <c r="BAM112" s="68"/>
      <c r="BAN112" s="68"/>
      <c r="BAO112" s="68"/>
      <c r="BAP112" s="68"/>
      <c r="BAQ112" s="68"/>
      <c r="BAR112" s="68"/>
      <c r="BAS112" s="68"/>
      <c r="BAT112" s="68"/>
      <c r="BAU112" s="68"/>
      <c r="BAV112" s="68"/>
      <c r="BAW112" s="68"/>
      <c r="BAX112" s="68"/>
      <c r="BAY112" s="68"/>
      <c r="BAZ112" s="68"/>
      <c r="BBA112" s="68"/>
      <c r="BBB112" s="68"/>
      <c r="BBC112" s="68"/>
      <c r="BBD112" s="68"/>
      <c r="BBE112" s="68"/>
      <c r="BBF112" s="68"/>
      <c r="BBG112" s="68"/>
      <c r="BBH112" s="68"/>
      <c r="BBI112" s="68"/>
      <c r="BBJ112" s="68"/>
      <c r="BBK112" s="68"/>
      <c r="BBL112" s="68"/>
      <c r="BBM112" s="68"/>
      <c r="BBN112" s="68"/>
      <c r="BBO112" s="68"/>
      <c r="BBP112" s="68"/>
      <c r="BBQ112" s="68"/>
      <c r="BBR112" s="68"/>
      <c r="BBS112" s="68"/>
      <c r="BBT112" s="68"/>
      <c r="BBU112" s="68"/>
      <c r="BBV112" s="68"/>
      <c r="BBW112" s="68"/>
      <c r="BBX112" s="68"/>
      <c r="BBY112" s="68"/>
      <c r="BBZ112" s="68"/>
      <c r="BCA112" s="68"/>
      <c r="BCB112" s="68"/>
      <c r="BCC112" s="68"/>
      <c r="BCD112" s="68"/>
      <c r="BCE112" s="68"/>
      <c r="BCF112" s="68"/>
      <c r="BCG112" s="68"/>
      <c r="BCH112" s="68"/>
      <c r="BCI112" s="68"/>
      <c r="BCJ112" s="68"/>
      <c r="BCK112" s="68"/>
      <c r="BCL112" s="68"/>
      <c r="BCM112" s="68"/>
      <c r="BCN112" s="68"/>
      <c r="BCO112" s="68"/>
      <c r="BCP112" s="68"/>
      <c r="BCQ112" s="68"/>
      <c r="BCR112" s="68"/>
      <c r="BCS112" s="68"/>
      <c r="BCT112" s="68"/>
      <c r="BCU112" s="68"/>
      <c r="BCV112" s="68"/>
      <c r="BCW112" s="68"/>
      <c r="BCX112" s="68"/>
      <c r="BCY112" s="68"/>
      <c r="BCZ112" s="68"/>
      <c r="BDA112" s="68"/>
      <c r="BDB112" s="68"/>
      <c r="BDC112" s="68"/>
      <c r="BDD112" s="68"/>
      <c r="BDE112" s="68"/>
      <c r="BDF112" s="68"/>
      <c r="BDG112" s="68"/>
      <c r="BDH112" s="68"/>
      <c r="BDI112" s="68"/>
      <c r="BDJ112" s="68"/>
      <c r="BDK112" s="68"/>
      <c r="BDL112" s="68"/>
      <c r="BDM112" s="68"/>
      <c r="BDN112" s="68"/>
      <c r="BDO112" s="68"/>
      <c r="BDP112" s="68"/>
      <c r="BDQ112" s="68"/>
      <c r="BDR112" s="68"/>
      <c r="BDS112" s="68"/>
      <c r="BDT112" s="68"/>
      <c r="BDU112" s="68"/>
      <c r="BDV112" s="68"/>
      <c r="BDW112" s="68"/>
      <c r="BDX112" s="68"/>
      <c r="BDY112" s="68"/>
      <c r="BDZ112" s="68"/>
      <c r="BEA112" s="68"/>
      <c r="BEB112" s="68"/>
      <c r="BEC112" s="68"/>
      <c r="BED112" s="68"/>
      <c r="BEE112" s="68"/>
      <c r="BEF112" s="68"/>
      <c r="BEG112" s="68"/>
      <c r="BEH112" s="68"/>
      <c r="BEI112" s="68"/>
      <c r="BEJ112" s="68"/>
      <c r="BEK112" s="68"/>
      <c r="BEL112" s="68"/>
      <c r="BEM112" s="68"/>
      <c r="BEN112" s="68"/>
      <c r="BEO112" s="68"/>
      <c r="BEP112" s="68"/>
      <c r="BEQ112" s="68"/>
      <c r="BER112" s="68"/>
      <c r="BES112" s="68"/>
      <c r="BET112" s="68"/>
      <c r="BEU112" s="68"/>
      <c r="BEV112" s="68"/>
      <c r="BEW112" s="68"/>
      <c r="BEX112" s="68"/>
      <c r="BEY112" s="68"/>
      <c r="BEZ112" s="68"/>
      <c r="BFA112" s="68"/>
      <c r="BFB112" s="68"/>
      <c r="BFC112" s="68"/>
      <c r="BFD112" s="68"/>
      <c r="BFE112" s="68"/>
      <c r="BFF112" s="68"/>
      <c r="BFG112" s="68"/>
      <c r="BFH112" s="68"/>
      <c r="BFI112" s="68"/>
      <c r="BFJ112" s="68"/>
      <c r="BFK112" s="68"/>
      <c r="BFL112" s="68"/>
      <c r="BFM112" s="68"/>
      <c r="BFN112" s="68"/>
      <c r="BFO112" s="68"/>
      <c r="BFP112" s="68"/>
      <c r="BFQ112" s="68"/>
      <c r="BFR112" s="68"/>
      <c r="BFS112" s="68"/>
      <c r="BFT112" s="68"/>
      <c r="BFU112" s="68"/>
      <c r="BFV112" s="68"/>
      <c r="BFW112" s="68"/>
      <c r="BFX112" s="68"/>
      <c r="BFY112" s="68"/>
      <c r="BFZ112" s="68"/>
      <c r="BGA112" s="68"/>
      <c r="BGB112" s="68"/>
      <c r="BGC112" s="68"/>
      <c r="BGD112" s="68"/>
      <c r="BGE112" s="68"/>
      <c r="BGF112" s="68"/>
      <c r="BGG112" s="68"/>
      <c r="BGH112" s="68"/>
      <c r="BGI112" s="68"/>
      <c r="BGJ112" s="68"/>
      <c r="BGK112" s="68"/>
      <c r="BGL112" s="68"/>
      <c r="BGM112" s="68"/>
      <c r="BGN112" s="68"/>
      <c r="BGO112" s="68"/>
      <c r="BGP112" s="68"/>
      <c r="BGQ112" s="68"/>
      <c r="BGR112" s="68"/>
      <c r="BGS112" s="68"/>
      <c r="BGT112" s="68"/>
      <c r="BGU112" s="68"/>
      <c r="BGV112" s="68"/>
      <c r="BGW112" s="68"/>
      <c r="BGX112" s="68"/>
      <c r="BGY112" s="68"/>
      <c r="BGZ112" s="68"/>
      <c r="BHA112" s="68"/>
      <c r="BHB112" s="68"/>
      <c r="BHC112" s="68"/>
      <c r="BHD112" s="68"/>
      <c r="BHE112" s="68"/>
      <c r="BHF112" s="68"/>
      <c r="BHG112" s="68"/>
      <c r="BHH112" s="68"/>
      <c r="BHI112" s="68"/>
      <c r="BHJ112" s="68"/>
      <c r="BHK112" s="68"/>
      <c r="BHL112" s="68"/>
      <c r="BHM112" s="68"/>
      <c r="BHN112" s="68"/>
      <c r="BHO112" s="68"/>
      <c r="BHP112" s="68"/>
      <c r="BHQ112" s="68"/>
      <c r="BHR112" s="68"/>
      <c r="BHS112" s="68"/>
      <c r="BHT112" s="68"/>
      <c r="BHU112" s="68"/>
      <c r="BHV112" s="68"/>
      <c r="BHW112" s="68"/>
      <c r="BHX112" s="68"/>
      <c r="BHY112" s="68"/>
      <c r="BHZ112" s="68"/>
      <c r="BIA112" s="68"/>
      <c r="BIB112" s="68"/>
      <c r="BIC112" s="68"/>
      <c r="BID112" s="68"/>
      <c r="BIE112" s="68"/>
      <c r="BIF112" s="68"/>
      <c r="BIG112" s="68"/>
      <c r="BIH112" s="68"/>
      <c r="BII112" s="68"/>
      <c r="BIJ112" s="68"/>
      <c r="BIK112" s="68"/>
      <c r="BIL112" s="68"/>
      <c r="BIM112" s="68"/>
      <c r="BIN112" s="68"/>
      <c r="BIO112" s="68"/>
      <c r="BIP112" s="68"/>
      <c r="BIQ112" s="68"/>
      <c r="BIR112" s="68"/>
      <c r="BIS112" s="68"/>
      <c r="BIT112" s="68"/>
      <c r="BIU112" s="68"/>
      <c r="BIV112" s="68"/>
      <c r="BIW112" s="68"/>
      <c r="BIX112" s="68"/>
      <c r="BIY112" s="68"/>
      <c r="BIZ112" s="68"/>
      <c r="BJA112" s="68"/>
      <c r="BJB112" s="68"/>
      <c r="BJC112" s="68"/>
      <c r="BJD112" s="68"/>
      <c r="BJE112" s="68"/>
      <c r="BJF112" s="68"/>
      <c r="BJG112" s="68"/>
      <c r="BJH112" s="68"/>
      <c r="BJI112" s="68"/>
      <c r="BJJ112" s="68"/>
      <c r="BJK112" s="68"/>
      <c r="BJL112" s="68"/>
      <c r="BJM112" s="68"/>
      <c r="BJN112" s="68"/>
      <c r="BJO112" s="68"/>
      <c r="BJP112" s="68"/>
      <c r="BJQ112" s="68"/>
      <c r="BJR112" s="68"/>
      <c r="BJS112" s="68"/>
      <c r="BJT112" s="68"/>
      <c r="BJU112" s="68"/>
      <c r="BJV112" s="68"/>
      <c r="BJW112" s="68"/>
      <c r="BJX112" s="68"/>
      <c r="BJY112" s="68"/>
      <c r="BJZ112" s="68"/>
      <c r="BKA112" s="68"/>
      <c r="BKB112" s="68"/>
      <c r="BKC112" s="68"/>
      <c r="BKD112" s="68"/>
      <c r="BKE112" s="68"/>
      <c r="BKF112" s="68"/>
      <c r="BKG112" s="68"/>
      <c r="BKH112" s="68"/>
      <c r="BKI112" s="68"/>
      <c r="BKJ112" s="68"/>
      <c r="BKK112" s="68"/>
      <c r="BKL112" s="68"/>
      <c r="BKM112" s="68"/>
      <c r="BKN112" s="68"/>
      <c r="BKO112" s="68"/>
      <c r="BKP112" s="68"/>
      <c r="BKQ112" s="68"/>
      <c r="BKR112" s="68"/>
      <c r="BKS112" s="68"/>
      <c r="BKT112" s="68"/>
      <c r="BKU112" s="68"/>
      <c r="BKV112" s="68"/>
      <c r="BKW112" s="68"/>
      <c r="BKX112" s="68"/>
      <c r="BKY112" s="68"/>
      <c r="BKZ112" s="68"/>
      <c r="BLA112" s="68"/>
      <c r="BLB112" s="68"/>
      <c r="BLC112" s="68"/>
      <c r="BLD112" s="68"/>
      <c r="BLE112" s="68"/>
      <c r="BLF112" s="68"/>
      <c r="BLG112" s="68"/>
      <c r="BLH112" s="68"/>
      <c r="BLI112" s="68"/>
      <c r="BLJ112" s="68"/>
      <c r="BLK112" s="68"/>
      <c r="BLL112" s="68"/>
      <c r="BLM112" s="68"/>
      <c r="BLN112" s="68"/>
      <c r="BLO112" s="68"/>
      <c r="BLP112" s="68"/>
      <c r="BLQ112" s="68"/>
      <c r="BLR112" s="68"/>
      <c r="BLS112" s="68"/>
      <c r="BLT112" s="68"/>
      <c r="BLU112" s="68"/>
      <c r="BLV112" s="68"/>
      <c r="BLW112" s="68"/>
      <c r="BLX112" s="68"/>
      <c r="BLY112" s="68"/>
      <c r="BLZ112" s="68"/>
      <c r="BMA112" s="68"/>
      <c r="BMB112" s="68"/>
      <c r="BMC112" s="68"/>
      <c r="BMD112" s="68"/>
      <c r="BME112" s="68"/>
      <c r="BMF112" s="68"/>
      <c r="BMG112" s="68"/>
      <c r="BMH112" s="68"/>
      <c r="BMI112" s="68"/>
      <c r="BMJ112" s="68"/>
      <c r="BMK112" s="68"/>
      <c r="BML112" s="68"/>
      <c r="BMM112" s="68"/>
      <c r="BMN112" s="68"/>
      <c r="BMO112" s="68"/>
      <c r="BMP112" s="68"/>
      <c r="BMQ112" s="68"/>
      <c r="BMR112" s="68"/>
      <c r="BMS112" s="68"/>
      <c r="BMT112" s="68"/>
      <c r="BMU112" s="68"/>
      <c r="BMV112" s="68"/>
      <c r="BMW112" s="68"/>
      <c r="BMX112" s="68"/>
      <c r="BMY112" s="68"/>
      <c r="BMZ112" s="68"/>
      <c r="BNA112" s="68"/>
      <c r="BNB112" s="68"/>
      <c r="BNC112" s="68"/>
      <c r="BND112" s="68"/>
      <c r="BNE112" s="68"/>
      <c r="BNF112" s="68"/>
      <c r="BNG112" s="68"/>
      <c r="BNH112" s="68"/>
      <c r="BNI112" s="68"/>
      <c r="BNJ112" s="68"/>
      <c r="BNK112" s="68"/>
      <c r="BNL112" s="68"/>
      <c r="BNM112" s="68"/>
      <c r="BNN112" s="68"/>
      <c r="BNO112" s="68"/>
      <c r="BNP112" s="68"/>
      <c r="BNQ112" s="68"/>
      <c r="BNR112" s="68"/>
      <c r="BNS112" s="68"/>
      <c r="BNT112" s="68"/>
      <c r="BNU112" s="68"/>
      <c r="BNV112" s="68"/>
      <c r="BNW112" s="68"/>
      <c r="BNX112" s="68"/>
      <c r="BNY112" s="68"/>
      <c r="BNZ112" s="68"/>
      <c r="BOA112" s="68"/>
      <c r="BOB112" s="68"/>
      <c r="BOC112" s="68"/>
      <c r="BOD112" s="68"/>
      <c r="BOE112" s="68"/>
      <c r="BOF112" s="68"/>
      <c r="BOG112" s="68"/>
      <c r="BOH112" s="68"/>
      <c r="BOI112" s="68"/>
      <c r="BOJ112" s="68"/>
      <c r="BOK112" s="68"/>
      <c r="BOL112" s="68"/>
      <c r="BOM112" s="68"/>
      <c r="BON112" s="68"/>
      <c r="BOO112" s="68"/>
      <c r="BOP112" s="68"/>
      <c r="BOQ112" s="68"/>
      <c r="BOR112" s="68"/>
      <c r="BOS112" s="68"/>
      <c r="BOT112" s="68"/>
      <c r="BOU112" s="68"/>
      <c r="BOV112" s="68"/>
      <c r="BOW112" s="68"/>
      <c r="BOX112" s="68"/>
      <c r="BOY112" s="68"/>
      <c r="BOZ112" s="68"/>
      <c r="BPA112" s="68"/>
      <c r="BPB112" s="68"/>
      <c r="BPC112" s="68"/>
      <c r="BPD112" s="68"/>
      <c r="BPE112" s="68"/>
      <c r="BPF112" s="68"/>
      <c r="BPG112" s="68"/>
      <c r="BPH112" s="68"/>
      <c r="BPI112" s="68"/>
      <c r="BPJ112" s="68"/>
      <c r="BPK112" s="68"/>
      <c r="BPL112" s="68"/>
      <c r="BPM112" s="68"/>
      <c r="BPN112" s="68"/>
      <c r="BPO112" s="68"/>
      <c r="BPP112" s="68"/>
      <c r="BPQ112" s="68"/>
      <c r="BPR112" s="68"/>
      <c r="BPS112" s="68"/>
      <c r="BPT112" s="68"/>
      <c r="BPU112" s="68"/>
      <c r="BPV112" s="68"/>
      <c r="BPW112" s="68"/>
      <c r="BPX112" s="68"/>
      <c r="BPY112" s="68"/>
      <c r="BPZ112" s="68"/>
      <c r="BQA112" s="68"/>
      <c r="BQB112" s="68"/>
      <c r="BQC112" s="68"/>
      <c r="BQD112" s="68"/>
      <c r="BQE112" s="68"/>
      <c r="BQF112" s="68"/>
      <c r="BQG112" s="68"/>
      <c r="BQH112" s="68"/>
      <c r="BQI112" s="68"/>
      <c r="BQJ112" s="68"/>
      <c r="BQK112" s="68"/>
      <c r="BQL112" s="68"/>
      <c r="BQM112" s="68"/>
      <c r="BQN112" s="68"/>
      <c r="BQO112" s="68"/>
      <c r="BQP112" s="68"/>
      <c r="BQQ112" s="68"/>
      <c r="BQR112" s="68"/>
      <c r="BQS112" s="68"/>
      <c r="BQT112" s="68"/>
      <c r="BQU112" s="68"/>
      <c r="BQV112" s="68"/>
      <c r="BQW112" s="68"/>
      <c r="BQX112" s="68"/>
      <c r="BQY112" s="68"/>
      <c r="BQZ112" s="68"/>
      <c r="BRA112" s="68"/>
      <c r="BRB112" s="68"/>
      <c r="BRC112" s="68"/>
      <c r="BRD112" s="68"/>
      <c r="BRE112" s="68"/>
      <c r="BRF112" s="68"/>
      <c r="BRG112" s="68"/>
      <c r="BRH112" s="68"/>
      <c r="BRI112" s="68"/>
      <c r="BRJ112" s="68"/>
      <c r="BRK112" s="68"/>
      <c r="BRL112" s="68"/>
      <c r="BRM112" s="68"/>
      <c r="BRN112" s="68"/>
      <c r="BRO112" s="68"/>
      <c r="BRP112" s="68"/>
      <c r="BRQ112" s="68"/>
      <c r="BRR112" s="68"/>
      <c r="BRS112" s="68"/>
      <c r="BRT112" s="68"/>
      <c r="BRU112" s="68"/>
      <c r="BRV112" s="68"/>
      <c r="BRW112" s="68"/>
      <c r="BRX112" s="68"/>
      <c r="BRY112" s="68"/>
      <c r="BRZ112" s="68"/>
      <c r="BSA112" s="68"/>
      <c r="BSB112" s="68"/>
      <c r="BSC112" s="68"/>
      <c r="BSD112" s="68"/>
      <c r="BSE112" s="68"/>
      <c r="BSF112" s="68"/>
      <c r="BSG112" s="68"/>
      <c r="BSH112" s="68"/>
      <c r="BSI112" s="68"/>
      <c r="BSJ112" s="68"/>
      <c r="BSK112" s="68"/>
      <c r="BSL112" s="68"/>
      <c r="BSM112" s="68"/>
      <c r="BSN112" s="68"/>
      <c r="BSO112" s="68"/>
      <c r="BSP112" s="68"/>
      <c r="BSQ112" s="68"/>
      <c r="BSR112" s="68"/>
      <c r="BSS112" s="68"/>
      <c r="BST112" s="68"/>
      <c r="BSU112" s="68"/>
      <c r="BSV112" s="68"/>
      <c r="BSW112" s="68"/>
      <c r="BSX112" s="68"/>
      <c r="BSY112" s="68"/>
      <c r="BSZ112" s="68"/>
      <c r="BTA112" s="68"/>
      <c r="BTB112" s="68"/>
      <c r="BTC112" s="68"/>
      <c r="BTD112" s="68"/>
      <c r="BTE112" s="68"/>
      <c r="BTF112" s="68"/>
      <c r="BTG112" s="68"/>
      <c r="BTH112" s="68"/>
      <c r="BTI112" s="68"/>
      <c r="BTJ112" s="68"/>
      <c r="BTK112" s="68"/>
      <c r="BTL112" s="68"/>
      <c r="BTM112" s="68"/>
      <c r="BTN112" s="68"/>
      <c r="BTO112" s="68"/>
      <c r="BTP112" s="68"/>
      <c r="BTQ112" s="68"/>
      <c r="BTR112" s="68"/>
      <c r="BTS112" s="68"/>
      <c r="BTT112" s="68"/>
      <c r="BTU112" s="68"/>
      <c r="BTV112" s="68"/>
      <c r="BTW112" s="68"/>
      <c r="BTX112" s="68"/>
      <c r="BTY112" s="68"/>
      <c r="BTZ112" s="68"/>
      <c r="BUA112" s="68"/>
      <c r="BUB112" s="68"/>
      <c r="BUC112" s="68"/>
      <c r="BUD112" s="68"/>
      <c r="BUE112" s="68"/>
      <c r="BUF112" s="68"/>
      <c r="BUG112" s="68"/>
      <c r="BUH112" s="68"/>
      <c r="BUI112" s="68"/>
      <c r="BUJ112" s="68"/>
      <c r="BUK112" s="68"/>
      <c r="BUL112" s="68"/>
      <c r="BUM112" s="68"/>
      <c r="BUN112" s="68"/>
      <c r="BUO112" s="68"/>
      <c r="BUP112" s="68"/>
      <c r="BUQ112" s="68"/>
      <c r="BUR112" s="68"/>
      <c r="BUS112" s="68"/>
      <c r="BUT112" s="68"/>
      <c r="BUU112" s="68"/>
      <c r="BUV112" s="68"/>
      <c r="BUW112" s="68"/>
      <c r="BUX112" s="68"/>
      <c r="BUY112" s="68"/>
      <c r="BUZ112" s="68"/>
      <c r="BVA112" s="68"/>
      <c r="BVB112" s="68"/>
      <c r="BVC112" s="68"/>
      <c r="BVD112" s="68"/>
      <c r="BVE112" s="68"/>
      <c r="BVF112" s="68"/>
      <c r="BVG112" s="68"/>
      <c r="BVH112" s="68"/>
      <c r="BVI112" s="68"/>
      <c r="BVJ112" s="68"/>
      <c r="BVK112" s="68"/>
      <c r="BVL112" s="68"/>
      <c r="BVM112" s="68"/>
      <c r="BVN112" s="68"/>
      <c r="BVO112" s="68"/>
      <c r="BVP112" s="68"/>
      <c r="BVQ112" s="68"/>
      <c r="BVR112" s="68"/>
      <c r="BVS112" s="68"/>
      <c r="BVT112" s="68"/>
      <c r="BVU112" s="68"/>
      <c r="BVV112" s="68"/>
      <c r="BVW112" s="68"/>
      <c r="BVX112" s="68"/>
      <c r="BVY112" s="68"/>
      <c r="BVZ112" s="68"/>
      <c r="BWA112" s="68"/>
      <c r="BWB112" s="68"/>
      <c r="BWC112" s="68"/>
      <c r="BWD112" s="68"/>
      <c r="BWE112" s="68"/>
      <c r="BWF112" s="68"/>
      <c r="BWG112" s="68"/>
      <c r="BWH112" s="68"/>
      <c r="BWI112" s="68"/>
      <c r="BWJ112" s="68"/>
      <c r="BWK112" s="68"/>
      <c r="BWL112" s="68"/>
      <c r="BWM112" s="68"/>
      <c r="BWN112" s="68"/>
      <c r="BWO112" s="68"/>
      <c r="BWP112" s="68"/>
      <c r="BWQ112" s="68"/>
      <c r="BWR112" s="68"/>
      <c r="BWS112" s="68"/>
      <c r="BWT112" s="68"/>
      <c r="BWU112" s="68"/>
      <c r="BWV112" s="68"/>
      <c r="BWW112" s="68"/>
      <c r="BWX112" s="68"/>
      <c r="BWY112" s="68"/>
      <c r="BWZ112" s="68"/>
      <c r="BXA112" s="68"/>
      <c r="BXB112" s="68"/>
      <c r="BXC112" s="68"/>
      <c r="BXD112" s="68"/>
      <c r="BXE112" s="68"/>
      <c r="BXF112" s="68"/>
      <c r="BXG112" s="68"/>
      <c r="BXH112" s="68"/>
      <c r="BXI112" s="68"/>
      <c r="BXJ112" s="68"/>
      <c r="BXK112" s="68"/>
      <c r="BXL112" s="68"/>
      <c r="BXM112" s="68"/>
      <c r="BXN112" s="68"/>
      <c r="BXO112" s="68"/>
      <c r="BXP112" s="68"/>
      <c r="BXQ112" s="68"/>
      <c r="BXR112" s="68"/>
      <c r="BXS112" s="68"/>
      <c r="BXT112" s="68"/>
      <c r="BXU112" s="68"/>
      <c r="BXV112" s="68"/>
      <c r="BXW112" s="68"/>
      <c r="BXX112" s="68"/>
      <c r="BXY112" s="68"/>
      <c r="BXZ112" s="68"/>
      <c r="BYA112" s="68"/>
      <c r="BYB112" s="68"/>
      <c r="BYC112" s="68"/>
      <c r="BYD112" s="68"/>
      <c r="BYE112" s="68"/>
      <c r="BYF112" s="68"/>
      <c r="BYG112" s="68"/>
      <c r="BYH112" s="68"/>
      <c r="BYI112" s="68"/>
      <c r="BYJ112" s="68"/>
      <c r="BYK112" s="68"/>
      <c r="BYL112" s="68"/>
      <c r="BYM112" s="68"/>
      <c r="BYN112" s="68"/>
      <c r="BYO112" s="68"/>
      <c r="BYP112" s="68"/>
      <c r="BYQ112" s="68"/>
      <c r="BYR112" s="68"/>
      <c r="BYS112" s="68"/>
      <c r="BYT112" s="68"/>
      <c r="BYU112" s="68"/>
      <c r="BYV112" s="68"/>
      <c r="BYW112" s="68"/>
      <c r="BYX112" s="68"/>
      <c r="BYY112" s="68"/>
      <c r="BYZ112" s="68"/>
      <c r="BZA112" s="68"/>
      <c r="BZB112" s="68"/>
      <c r="BZC112" s="68"/>
      <c r="BZD112" s="68"/>
      <c r="BZE112" s="68"/>
      <c r="BZF112" s="68"/>
      <c r="BZG112" s="68"/>
      <c r="BZH112" s="68"/>
      <c r="BZI112" s="68"/>
      <c r="BZJ112" s="68"/>
      <c r="BZK112" s="68"/>
      <c r="BZL112" s="68"/>
      <c r="BZM112" s="68"/>
      <c r="BZN112" s="68"/>
      <c r="BZO112" s="68"/>
      <c r="BZP112" s="68"/>
      <c r="BZQ112" s="68"/>
      <c r="BZR112" s="68"/>
      <c r="BZS112" s="68"/>
      <c r="BZT112" s="68"/>
      <c r="BZU112" s="68"/>
      <c r="BZV112" s="68"/>
      <c r="BZW112" s="68"/>
      <c r="BZX112" s="68"/>
      <c r="BZY112" s="68"/>
      <c r="BZZ112" s="68"/>
      <c r="CAA112" s="68"/>
      <c r="CAB112" s="68"/>
      <c r="CAC112" s="68"/>
      <c r="CAD112" s="68"/>
      <c r="CAE112" s="68"/>
      <c r="CAF112" s="68"/>
      <c r="CAG112" s="68"/>
      <c r="CAH112" s="68"/>
      <c r="CAI112" s="68"/>
      <c r="CAJ112" s="68"/>
      <c r="CAK112" s="68"/>
      <c r="CAL112" s="68"/>
      <c r="CAM112" s="68"/>
      <c r="CAN112" s="68"/>
      <c r="CAO112" s="68"/>
      <c r="CAP112" s="68"/>
      <c r="CAQ112" s="68"/>
      <c r="CAR112" s="68"/>
      <c r="CAS112" s="68"/>
      <c r="CAT112" s="68"/>
      <c r="CAU112" s="68"/>
      <c r="CAV112" s="68"/>
      <c r="CAW112" s="68"/>
      <c r="CAX112" s="68"/>
      <c r="CAY112" s="68"/>
      <c r="CAZ112" s="68"/>
      <c r="CBA112" s="68"/>
      <c r="CBB112" s="68"/>
      <c r="CBC112" s="68"/>
      <c r="CBD112" s="68"/>
      <c r="CBE112" s="68"/>
      <c r="CBF112" s="68"/>
      <c r="CBG112" s="68"/>
      <c r="CBH112" s="68"/>
      <c r="CBI112" s="68"/>
      <c r="CBJ112" s="68"/>
      <c r="CBK112" s="68"/>
      <c r="CBL112" s="68"/>
      <c r="CBM112" s="68"/>
      <c r="CBN112" s="68"/>
      <c r="CBO112" s="68"/>
      <c r="CBP112" s="68"/>
      <c r="CBQ112" s="68"/>
      <c r="CBR112" s="68"/>
      <c r="CBS112" s="68"/>
      <c r="CBT112" s="68"/>
      <c r="CBU112" s="68"/>
      <c r="CBV112" s="68"/>
      <c r="CBW112" s="68"/>
      <c r="CBX112" s="68"/>
      <c r="CBY112" s="68"/>
      <c r="CBZ112" s="68"/>
      <c r="CCA112" s="68"/>
      <c r="CCB112" s="68"/>
      <c r="CCC112" s="68"/>
      <c r="CCD112" s="68"/>
      <c r="CCE112" s="68"/>
      <c r="CCF112" s="68"/>
      <c r="CCG112" s="68"/>
      <c r="CCH112" s="68"/>
      <c r="CCI112" s="68"/>
      <c r="CCJ112" s="68"/>
      <c r="CCK112" s="68"/>
      <c r="CCL112" s="68"/>
      <c r="CCM112" s="68"/>
      <c r="CCN112" s="68"/>
      <c r="CCO112" s="68"/>
      <c r="CCP112" s="68"/>
      <c r="CCQ112" s="68"/>
      <c r="CCR112" s="68"/>
      <c r="CCS112" s="68"/>
      <c r="CCT112" s="68"/>
      <c r="CCU112" s="68"/>
      <c r="CCV112" s="68"/>
      <c r="CCW112" s="68"/>
      <c r="CCX112" s="68"/>
      <c r="CCY112" s="68"/>
      <c r="CCZ112" s="68"/>
      <c r="CDA112" s="68"/>
      <c r="CDB112" s="68"/>
      <c r="CDC112" s="68"/>
      <c r="CDD112" s="68"/>
      <c r="CDE112" s="68"/>
      <c r="CDF112" s="68"/>
      <c r="CDG112" s="68"/>
      <c r="CDH112" s="68"/>
      <c r="CDI112" s="68"/>
      <c r="CDJ112" s="68"/>
      <c r="CDK112" s="68"/>
      <c r="CDL112" s="68"/>
      <c r="CDM112" s="68"/>
      <c r="CDN112" s="68"/>
      <c r="CDO112" s="68"/>
      <c r="CDP112" s="68"/>
      <c r="CDQ112" s="68"/>
      <c r="CDR112" s="68"/>
      <c r="CDS112" s="68"/>
      <c r="CDT112" s="68"/>
      <c r="CDU112" s="68"/>
      <c r="CDV112" s="68"/>
      <c r="CDW112" s="68"/>
      <c r="CDX112" s="68"/>
      <c r="CDY112" s="68"/>
      <c r="CDZ112" s="68"/>
      <c r="CEA112" s="68"/>
    </row>
    <row r="113" spans="1:11" s="4" customFormat="1" ht="90" customHeight="1" x14ac:dyDescent="0.25">
      <c r="A113" s="51">
        <v>38</v>
      </c>
      <c r="B113" s="51" t="s">
        <v>96</v>
      </c>
      <c r="C113" s="51" t="s">
        <v>56</v>
      </c>
      <c r="D113" s="51">
        <v>117</v>
      </c>
      <c r="E113" s="205">
        <v>21</v>
      </c>
      <c r="F113" s="206"/>
      <c r="G113" s="205">
        <v>11.65</v>
      </c>
      <c r="H113" s="206"/>
      <c r="I113" s="205">
        <f t="shared" si="25"/>
        <v>1363.05</v>
      </c>
      <c r="J113" s="206"/>
      <c r="K113" s="5"/>
    </row>
    <row r="114" spans="1:11" s="4" customFormat="1" ht="52.5" customHeight="1" x14ac:dyDescent="0.25">
      <c r="A114" s="22">
        <v>46</v>
      </c>
      <c r="B114" s="47" t="s">
        <v>97</v>
      </c>
      <c r="C114" s="22" t="s">
        <v>59</v>
      </c>
      <c r="D114" s="22">
        <v>13</v>
      </c>
      <c r="E114" s="138">
        <v>21</v>
      </c>
      <c r="F114" s="139"/>
      <c r="G114" s="138">
        <v>21.17</v>
      </c>
      <c r="H114" s="139"/>
      <c r="I114" s="138">
        <f t="shared" si="25"/>
        <v>275.21000000000004</v>
      </c>
      <c r="J114" s="139"/>
      <c r="K114" s="5"/>
    </row>
    <row r="115" spans="1:11" s="4" customFormat="1" ht="76.5" customHeight="1" x14ac:dyDescent="0.25">
      <c r="A115" s="22">
        <v>40</v>
      </c>
      <c r="B115" s="22" t="s">
        <v>98</v>
      </c>
      <c r="C115" s="22" t="s">
        <v>62</v>
      </c>
      <c r="D115" s="22">
        <v>35.1</v>
      </c>
      <c r="E115" s="138">
        <v>21</v>
      </c>
      <c r="F115" s="139"/>
      <c r="G115" s="138">
        <v>40.43</v>
      </c>
      <c r="H115" s="139"/>
      <c r="I115" s="157">
        <f t="shared" si="25"/>
        <v>1419.0930000000001</v>
      </c>
      <c r="J115" s="158"/>
      <c r="K115" s="5"/>
    </row>
    <row r="116" spans="1:11" s="4" customFormat="1" ht="38.25" customHeight="1" x14ac:dyDescent="0.25">
      <c r="A116" s="22">
        <v>29</v>
      </c>
      <c r="B116" s="46" t="s">
        <v>66</v>
      </c>
      <c r="C116" s="22" t="s">
        <v>62</v>
      </c>
      <c r="D116" s="22">
        <v>91.8</v>
      </c>
      <c r="E116" s="138">
        <v>21</v>
      </c>
      <c r="F116" s="139"/>
      <c r="G116" s="138">
        <v>20.32</v>
      </c>
      <c r="H116" s="139"/>
      <c r="I116" s="157">
        <f t="shared" si="25"/>
        <v>1865.376</v>
      </c>
      <c r="J116" s="158"/>
      <c r="K116" s="5"/>
    </row>
    <row r="117" spans="1:11" s="4" customFormat="1" ht="29.25" customHeight="1" x14ac:dyDescent="0.25">
      <c r="A117" s="22">
        <v>64</v>
      </c>
      <c r="B117" s="46" t="s">
        <v>99</v>
      </c>
      <c r="C117" s="22" t="s">
        <v>62</v>
      </c>
      <c r="D117" s="22">
        <v>141</v>
      </c>
      <c r="E117" s="138">
        <v>21</v>
      </c>
      <c r="F117" s="139"/>
      <c r="G117" s="138">
        <v>1.53</v>
      </c>
      <c r="H117" s="139"/>
      <c r="I117" s="138">
        <f t="shared" si="25"/>
        <v>215.73</v>
      </c>
      <c r="J117" s="139"/>
      <c r="K117" s="5"/>
    </row>
    <row r="118" spans="1:11" s="4" customFormat="1" ht="48" customHeight="1" x14ac:dyDescent="0.25">
      <c r="A118" s="22">
        <v>33</v>
      </c>
      <c r="B118" s="46" t="s">
        <v>58</v>
      </c>
      <c r="C118" s="22" t="s">
        <v>65</v>
      </c>
      <c r="D118" s="22">
        <v>282</v>
      </c>
      <c r="E118" s="138">
        <v>21</v>
      </c>
      <c r="F118" s="139"/>
      <c r="G118" s="138">
        <v>0.77</v>
      </c>
      <c r="H118" s="139"/>
      <c r="I118" s="138">
        <f t="shared" si="25"/>
        <v>217.14000000000001</v>
      </c>
      <c r="J118" s="139"/>
      <c r="K118" s="5"/>
    </row>
    <row r="119" spans="1:11" s="4" customFormat="1" ht="0.6" customHeight="1" x14ac:dyDescent="0.25">
      <c r="A119" s="22"/>
      <c r="B119" s="47"/>
      <c r="C119" s="22"/>
      <c r="D119" s="22"/>
      <c r="E119" s="138"/>
      <c r="F119" s="139"/>
      <c r="G119" s="138"/>
      <c r="H119" s="139"/>
      <c r="I119" s="138">
        <f t="shared" ref="I119:I120" si="26">D119*G119</f>
        <v>0</v>
      </c>
      <c r="J119" s="139"/>
      <c r="K119" s="5"/>
    </row>
    <row r="120" spans="1:11" s="4" customFormat="1" ht="68.45" customHeight="1" x14ac:dyDescent="0.25">
      <c r="A120" s="22">
        <v>35</v>
      </c>
      <c r="B120" s="22" t="s">
        <v>91</v>
      </c>
      <c r="C120" s="22" t="s">
        <v>65</v>
      </c>
      <c r="D120" s="22">
        <v>282</v>
      </c>
      <c r="E120" s="138">
        <v>21</v>
      </c>
      <c r="F120" s="139"/>
      <c r="G120" s="138">
        <v>0.65</v>
      </c>
      <c r="H120" s="139"/>
      <c r="I120" s="157">
        <f t="shared" si="26"/>
        <v>183.3</v>
      </c>
      <c r="J120" s="158"/>
      <c r="K120" s="5"/>
    </row>
    <row r="121" spans="1:11" s="4" customFormat="1" ht="15.75" x14ac:dyDescent="0.25">
      <c r="A121" s="22"/>
      <c r="B121" s="22"/>
      <c r="C121" s="22"/>
      <c r="D121" s="22"/>
      <c r="E121" s="138"/>
      <c r="F121" s="139"/>
      <c r="G121" s="138"/>
      <c r="H121" s="139"/>
      <c r="I121" s="71"/>
      <c r="J121" s="72"/>
      <c r="K121" s="5"/>
    </row>
    <row r="122" spans="1:11" ht="15.75" x14ac:dyDescent="0.25">
      <c r="A122" s="164" t="s">
        <v>39</v>
      </c>
      <c r="B122" s="165"/>
      <c r="C122" s="165"/>
      <c r="D122" s="165"/>
      <c r="E122" s="165"/>
      <c r="F122" s="165"/>
      <c r="G122" s="165"/>
      <c r="H122" s="166"/>
      <c r="I122" s="144">
        <f>I27+I29+I34+I35+I36+I37+I38+I39+I40+I41+I42+I43+I44+I45+I46+I47+I48+I49+I52+I53+I54+I56+I57+I58+I59+I60+I61+I62+I65+I66+I67+I68+I69+I70+I71+I72+I73+I74+I75+I76+I77+I109+I110+I111+I112+I113+I114+I115+I116+I117+I118+I120</f>
        <v>57351.822400000034</v>
      </c>
      <c r="J122" s="145"/>
      <c r="K122" s="2"/>
    </row>
    <row r="123" spans="1:11" ht="15.75" x14ac:dyDescent="0.25">
      <c r="A123" s="164" t="s">
        <v>35</v>
      </c>
      <c r="B123" s="165"/>
      <c r="C123" s="165"/>
      <c r="D123" s="165"/>
      <c r="E123" s="165"/>
      <c r="F123" s="165"/>
      <c r="G123" s="165"/>
      <c r="H123" s="166"/>
      <c r="I123" s="136">
        <f>I122*0.21</f>
        <v>12043.882704000007</v>
      </c>
      <c r="J123" s="137"/>
      <c r="K123" s="2"/>
    </row>
    <row r="124" spans="1:11" ht="15.75" x14ac:dyDescent="0.25">
      <c r="A124" s="178" t="s">
        <v>34</v>
      </c>
      <c r="B124" s="179"/>
      <c r="C124" s="179"/>
      <c r="D124" s="179"/>
      <c r="E124" s="179"/>
      <c r="F124" s="179"/>
      <c r="G124" s="179"/>
      <c r="H124" s="180"/>
      <c r="I124" s="146">
        <v>69395.7</v>
      </c>
      <c r="J124" s="147"/>
      <c r="K124" s="2"/>
    </row>
    <row r="125" spans="1:11" ht="58.5" customHeight="1" x14ac:dyDescent="0.25">
      <c r="A125" s="183" t="s">
        <v>49</v>
      </c>
      <c r="B125" s="184"/>
      <c r="C125" s="26"/>
      <c r="D125" s="27"/>
      <c r="E125" s="131"/>
      <c r="F125" s="132"/>
      <c r="G125" s="136"/>
      <c r="H125" s="137"/>
      <c r="I125" s="136"/>
      <c r="J125" s="137"/>
      <c r="K125" s="2"/>
    </row>
    <row r="126" spans="1:11" ht="15.75" hidden="1" x14ac:dyDescent="0.25">
      <c r="A126" s="24">
        <v>1</v>
      </c>
      <c r="B126" s="52"/>
      <c r="C126" s="53"/>
      <c r="D126" s="54"/>
      <c r="E126" s="140"/>
      <c r="F126" s="141"/>
      <c r="G126" s="136"/>
      <c r="H126" s="137"/>
      <c r="I126" s="136"/>
      <c r="J126" s="137"/>
      <c r="K126" s="2"/>
    </row>
    <row r="127" spans="1:11" ht="15.75" hidden="1" x14ac:dyDescent="0.25">
      <c r="A127" s="24">
        <v>2</v>
      </c>
      <c r="B127" s="52"/>
      <c r="C127" s="53"/>
      <c r="D127" s="54"/>
      <c r="E127" s="140"/>
      <c r="F127" s="141"/>
      <c r="G127" s="136"/>
      <c r="H127" s="137"/>
      <c r="I127" s="136"/>
      <c r="J127" s="137"/>
      <c r="K127" s="2"/>
    </row>
    <row r="128" spans="1:11" ht="15.75" x14ac:dyDescent="0.25">
      <c r="A128" s="24" t="s">
        <v>33</v>
      </c>
      <c r="B128" s="25" t="s">
        <v>33</v>
      </c>
      <c r="C128" s="26"/>
      <c r="D128" s="27"/>
      <c r="E128" s="131"/>
      <c r="F128" s="132"/>
      <c r="G128" s="136"/>
      <c r="H128" s="137"/>
      <c r="I128" s="136"/>
      <c r="J128" s="137"/>
      <c r="K128" s="2"/>
    </row>
    <row r="129" spans="1:11" ht="15.75" x14ac:dyDescent="0.25">
      <c r="A129" s="164" t="s">
        <v>40</v>
      </c>
      <c r="B129" s="165"/>
      <c r="C129" s="165"/>
      <c r="D129" s="165"/>
      <c r="E129" s="165"/>
      <c r="F129" s="165"/>
      <c r="G129" s="165"/>
      <c r="H129" s="166"/>
      <c r="I129" s="136"/>
      <c r="J129" s="137"/>
      <c r="K129" s="2"/>
    </row>
    <row r="130" spans="1:11" ht="15.75" x14ac:dyDescent="0.25">
      <c r="A130" s="164" t="s">
        <v>35</v>
      </c>
      <c r="B130" s="165"/>
      <c r="C130" s="165"/>
      <c r="D130" s="165"/>
      <c r="E130" s="165"/>
      <c r="F130" s="165"/>
      <c r="G130" s="165"/>
      <c r="H130" s="166"/>
      <c r="I130" s="136"/>
      <c r="J130" s="137"/>
      <c r="K130" s="2"/>
    </row>
    <row r="131" spans="1:11" ht="15.75" customHeight="1" thickBot="1" x14ac:dyDescent="0.3">
      <c r="A131" s="167" t="s">
        <v>38</v>
      </c>
      <c r="B131" s="168"/>
      <c r="C131" s="168"/>
      <c r="D131" s="168"/>
      <c r="E131" s="168"/>
      <c r="F131" s="168"/>
      <c r="G131" s="168"/>
      <c r="H131" s="169"/>
      <c r="I131" s="176"/>
      <c r="J131" s="177"/>
      <c r="K131" s="2"/>
    </row>
    <row r="132" spans="1:11" ht="16.5" thickBot="1" x14ac:dyDescent="0.3">
      <c r="A132" s="170" t="s">
        <v>36</v>
      </c>
      <c r="B132" s="171"/>
      <c r="C132" s="171"/>
      <c r="D132" s="171"/>
      <c r="E132" s="171"/>
      <c r="F132" s="171"/>
      <c r="G132" s="171"/>
      <c r="H132" s="172"/>
      <c r="I132" s="173">
        <v>12043.88</v>
      </c>
      <c r="J132" s="174"/>
      <c r="K132" s="2"/>
    </row>
    <row r="133" spans="1:11" ht="16.5" thickBot="1" x14ac:dyDescent="0.3">
      <c r="A133" s="123" t="s">
        <v>37</v>
      </c>
      <c r="B133" s="124"/>
      <c r="C133" s="124"/>
      <c r="D133" s="124"/>
      <c r="E133" s="124"/>
      <c r="F133" s="124"/>
      <c r="G133" s="124"/>
      <c r="H133" s="125"/>
      <c r="I133" s="162">
        <v>69395.7</v>
      </c>
      <c r="J133" s="163"/>
      <c r="K133" s="2"/>
    </row>
    <row r="134" spans="1:11" ht="16.5" thickBot="1" x14ac:dyDescent="0.3">
      <c r="A134" s="61"/>
      <c r="B134" s="61"/>
      <c r="C134" s="61"/>
      <c r="D134" s="61"/>
      <c r="E134" s="61"/>
      <c r="F134" s="61"/>
      <c r="G134" s="61"/>
      <c r="H134" s="61"/>
      <c r="I134" s="210"/>
      <c r="J134" s="210"/>
      <c r="K134" s="2"/>
    </row>
    <row r="135" spans="1:11" ht="15.75" customHeight="1" x14ac:dyDescent="0.25">
      <c r="A135" s="185" t="s">
        <v>31</v>
      </c>
      <c r="B135" s="185"/>
      <c r="C135" s="185"/>
      <c r="D135" s="185"/>
      <c r="E135" s="185"/>
      <c r="F135" s="185"/>
      <c r="G135" s="185"/>
      <c r="H135" s="185"/>
      <c r="I135" s="185"/>
      <c r="J135" s="185"/>
      <c r="K135" s="2"/>
    </row>
    <row r="136" spans="1:11" ht="15.75" x14ac:dyDescent="0.25">
      <c r="A136" s="175" t="s">
        <v>50</v>
      </c>
      <c r="B136" s="175"/>
      <c r="C136" s="175"/>
      <c r="D136" s="175"/>
      <c r="E136" s="175"/>
      <c r="F136" s="175"/>
      <c r="G136" s="175"/>
      <c r="H136" s="175"/>
      <c r="I136" s="175"/>
      <c r="J136" s="175"/>
      <c r="K136" s="2"/>
    </row>
    <row r="137" spans="1:11" ht="15.75" x14ac:dyDescent="0.25">
      <c r="A137" s="133" t="s">
        <v>51</v>
      </c>
      <c r="B137" s="133"/>
      <c r="C137" s="133"/>
      <c r="D137" s="133"/>
      <c r="E137" s="133"/>
      <c r="F137" s="133"/>
      <c r="G137" s="133"/>
      <c r="H137" s="133"/>
      <c r="I137" s="133"/>
      <c r="J137" s="133"/>
      <c r="K137" s="2"/>
    </row>
    <row r="138" spans="1:11" ht="15.75" x14ac:dyDescent="0.25">
      <c r="A138" s="133" t="s">
        <v>19</v>
      </c>
      <c r="B138" s="133"/>
      <c r="C138" s="133"/>
      <c r="D138" s="133"/>
      <c r="E138" s="133"/>
      <c r="F138" s="133"/>
      <c r="G138" s="133"/>
      <c r="H138" s="133"/>
      <c r="I138" s="133"/>
      <c r="J138" s="133"/>
      <c r="K138" s="2"/>
    </row>
    <row r="139" spans="1:11" ht="15.75" x14ac:dyDescent="0.25">
      <c r="A139" s="135" t="s">
        <v>20</v>
      </c>
      <c r="B139" s="135"/>
      <c r="C139" s="135"/>
      <c r="D139" s="135"/>
      <c r="E139" s="135"/>
      <c r="F139" s="135"/>
      <c r="G139" s="135"/>
      <c r="H139" s="135"/>
      <c r="I139" s="135"/>
      <c r="J139" s="135"/>
      <c r="K139" s="28"/>
    </row>
    <row r="140" spans="1:11" ht="15.75" x14ac:dyDescent="0.25">
      <c r="A140" s="134" t="s">
        <v>21</v>
      </c>
      <c r="B140" s="134"/>
      <c r="C140" s="134"/>
      <c r="D140" s="134"/>
      <c r="E140" s="134"/>
      <c r="F140" s="134"/>
      <c r="G140" s="134"/>
      <c r="H140" s="134"/>
      <c r="I140" s="134"/>
      <c r="J140" s="134"/>
      <c r="K140" s="2"/>
    </row>
    <row r="141" spans="1:11" ht="15.75" x14ac:dyDescent="0.25">
      <c r="A141" s="114" t="s">
        <v>22</v>
      </c>
      <c r="B141" s="114"/>
      <c r="C141" s="114"/>
      <c r="D141" s="114"/>
      <c r="E141" s="114"/>
      <c r="F141" s="114"/>
      <c r="G141" s="114"/>
      <c r="H141" s="114"/>
      <c r="I141" s="114"/>
      <c r="J141" s="114"/>
      <c r="K141" s="2"/>
    </row>
    <row r="142" spans="1:11" ht="15.75" x14ac:dyDescent="0.25">
      <c r="A142" s="114" t="s">
        <v>23</v>
      </c>
      <c r="B142" s="114"/>
      <c r="C142" s="114"/>
      <c r="D142" s="114"/>
      <c r="E142" s="114"/>
      <c r="F142" s="114"/>
      <c r="G142" s="114"/>
      <c r="H142" s="114"/>
      <c r="I142" s="114"/>
      <c r="J142" s="114"/>
      <c r="K142" s="2"/>
    </row>
    <row r="143" spans="1:11" ht="15.75" customHeight="1" x14ac:dyDescent="0.25">
      <c r="A143" s="128" t="s">
        <v>25</v>
      </c>
      <c r="B143" s="128"/>
      <c r="C143" s="128"/>
      <c r="D143" s="128"/>
      <c r="E143" s="128"/>
      <c r="F143" s="128"/>
      <c r="G143" s="128"/>
      <c r="H143" s="128"/>
      <c r="I143" s="128"/>
      <c r="J143" s="128"/>
      <c r="K143" s="2"/>
    </row>
    <row r="144" spans="1:11" ht="31.5" x14ac:dyDescent="0.25">
      <c r="A144" s="35" t="s">
        <v>12</v>
      </c>
      <c r="B144" s="120" t="s">
        <v>52</v>
      </c>
      <c r="C144" s="121"/>
      <c r="D144" s="121"/>
      <c r="E144" s="122"/>
      <c r="F144" s="117" t="s">
        <v>28</v>
      </c>
      <c r="G144" s="118"/>
      <c r="H144" s="118"/>
      <c r="I144" s="118"/>
      <c r="J144" s="119"/>
      <c r="K144" s="2"/>
    </row>
    <row r="145" spans="1:11" ht="15.75" x14ac:dyDescent="0.25">
      <c r="A145" s="30"/>
      <c r="B145" s="103"/>
      <c r="C145" s="104"/>
      <c r="D145" s="104"/>
      <c r="E145" s="105"/>
      <c r="F145" s="103"/>
      <c r="G145" s="104"/>
      <c r="H145" s="104"/>
      <c r="I145" s="104"/>
      <c r="J145" s="105"/>
      <c r="K145" s="2"/>
    </row>
    <row r="146" spans="1:11" ht="15.75" x14ac:dyDescent="0.25">
      <c r="A146" s="30"/>
      <c r="B146" s="103"/>
      <c r="C146" s="104"/>
      <c r="D146" s="104"/>
      <c r="E146" s="105"/>
      <c r="F146" s="103"/>
      <c r="G146" s="104"/>
      <c r="H146" s="104"/>
      <c r="I146" s="104"/>
      <c r="J146" s="105"/>
      <c r="K146" s="2"/>
    </row>
    <row r="147" spans="1:11" ht="15.75" x14ac:dyDescent="0.25">
      <c r="A147" s="30"/>
      <c r="B147" s="103"/>
      <c r="C147" s="104"/>
      <c r="D147" s="104"/>
      <c r="E147" s="105"/>
      <c r="F147" s="103"/>
      <c r="G147" s="104"/>
      <c r="H147" s="104"/>
      <c r="I147" s="104"/>
      <c r="J147" s="105"/>
      <c r="K147" s="2"/>
    </row>
    <row r="148" spans="1:11" ht="15.75" x14ac:dyDescent="0.25">
      <c r="A148" s="30"/>
      <c r="B148" s="103"/>
      <c r="C148" s="104"/>
      <c r="D148" s="104"/>
      <c r="E148" s="105"/>
      <c r="F148" s="103"/>
      <c r="G148" s="104"/>
      <c r="H148" s="104"/>
      <c r="I148" s="104"/>
      <c r="J148" s="105"/>
      <c r="K148" s="2"/>
    </row>
    <row r="149" spans="1:11" ht="15.75" x14ac:dyDescent="0.25">
      <c r="A149" s="30"/>
      <c r="B149" s="103"/>
      <c r="C149" s="104"/>
      <c r="D149" s="104"/>
      <c r="E149" s="105"/>
      <c r="F149" s="103"/>
      <c r="G149" s="104"/>
      <c r="H149" s="104"/>
      <c r="I149" s="104"/>
      <c r="J149" s="105"/>
      <c r="K149" s="2"/>
    </row>
    <row r="150" spans="1:11" ht="15.75" x14ac:dyDescent="0.25">
      <c r="A150" s="30"/>
      <c r="B150" s="103"/>
      <c r="C150" s="104"/>
      <c r="D150" s="104"/>
      <c r="E150" s="105"/>
      <c r="F150" s="103"/>
      <c r="G150" s="104"/>
      <c r="H150" s="104"/>
      <c r="I150" s="104"/>
      <c r="J150" s="105"/>
      <c r="K150" s="2"/>
    </row>
    <row r="151" spans="1:11" ht="15.75" x14ac:dyDescent="0.25">
      <c r="A151" s="106" t="s">
        <v>44</v>
      </c>
      <c r="B151" s="106"/>
      <c r="C151" s="106"/>
      <c r="D151" s="106"/>
      <c r="E151" s="106"/>
      <c r="F151" s="106"/>
      <c r="G151" s="106"/>
      <c r="H151" s="106"/>
      <c r="I151" s="106"/>
      <c r="J151" s="106"/>
      <c r="K151" s="2"/>
    </row>
    <row r="152" spans="1:11" ht="15.75" x14ac:dyDescent="0.25">
      <c r="A152" s="152" t="s">
        <v>26</v>
      </c>
      <c r="B152" s="152"/>
      <c r="C152" s="152"/>
      <c r="D152" s="152"/>
      <c r="E152" s="152"/>
      <c r="F152" s="152"/>
      <c r="G152" s="152"/>
      <c r="H152" s="152"/>
      <c r="I152" s="152"/>
      <c r="J152" s="152"/>
      <c r="K152" s="2"/>
    </row>
    <row r="153" spans="1:11" ht="42.75" customHeight="1" x14ac:dyDescent="0.25">
      <c r="A153" s="29" t="s">
        <v>12</v>
      </c>
      <c r="B153" s="120" t="s">
        <v>52</v>
      </c>
      <c r="C153" s="121"/>
      <c r="D153" s="122"/>
      <c r="E153" s="153" t="s">
        <v>27</v>
      </c>
      <c r="F153" s="154"/>
      <c r="G153" s="154"/>
      <c r="H153" s="154"/>
      <c r="I153" s="154"/>
      <c r="J153" s="155"/>
      <c r="K153" s="2"/>
    </row>
    <row r="154" spans="1:11" ht="15.75" x14ac:dyDescent="0.25">
      <c r="A154" s="31"/>
      <c r="B154" s="149"/>
      <c r="C154" s="150"/>
      <c r="D154" s="151"/>
      <c r="E154" s="149"/>
      <c r="F154" s="150"/>
      <c r="G154" s="150"/>
      <c r="H154" s="150"/>
      <c r="I154" s="150"/>
      <c r="J154" s="151"/>
      <c r="K154" s="2"/>
    </row>
    <row r="155" spans="1:11" ht="15.75" x14ac:dyDescent="0.25">
      <c r="A155" s="31"/>
      <c r="B155" s="149"/>
      <c r="C155" s="150"/>
      <c r="D155" s="151"/>
      <c r="E155" s="149"/>
      <c r="F155" s="150"/>
      <c r="G155" s="150"/>
      <c r="H155" s="150"/>
      <c r="I155" s="150"/>
      <c r="J155" s="151"/>
      <c r="K155" s="2"/>
    </row>
    <row r="156" spans="1:11" ht="15.75" x14ac:dyDescent="0.25">
      <c r="A156" s="31"/>
      <c r="B156" s="149"/>
      <c r="C156" s="150"/>
      <c r="D156" s="151"/>
      <c r="E156" s="149"/>
      <c r="F156" s="150"/>
      <c r="G156" s="150"/>
      <c r="H156" s="150"/>
      <c r="I156" s="150"/>
      <c r="J156" s="151"/>
      <c r="K156" s="2"/>
    </row>
    <row r="157" spans="1:11" ht="15.75" x14ac:dyDescent="0.25">
      <c r="A157" s="31"/>
      <c r="B157" s="149"/>
      <c r="C157" s="150"/>
      <c r="D157" s="151"/>
      <c r="E157" s="149"/>
      <c r="F157" s="150"/>
      <c r="G157" s="150"/>
      <c r="H157" s="150"/>
      <c r="I157" s="150"/>
      <c r="J157" s="151"/>
      <c r="K157" s="2"/>
    </row>
    <row r="158" spans="1:11" ht="15.75" x14ac:dyDescent="0.25">
      <c r="A158" s="148" t="s">
        <v>45</v>
      </c>
      <c r="B158" s="148"/>
      <c r="C158" s="148"/>
      <c r="D158" s="148"/>
      <c r="E158" s="148"/>
      <c r="F158" s="148"/>
      <c r="G158" s="148"/>
      <c r="H158" s="148"/>
      <c r="I158" s="148"/>
      <c r="J158" s="148"/>
      <c r="K158" s="2"/>
    </row>
    <row r="159" spans="1:11" ht="15.75" x14ac:dyDescent="0.25">
      <c r="A159" s="98" t="s">
        <v>53</v>
      </c>
      <c r="B159" s="98"/>
      <c r="C159" s="98"/>
      <c r="D159" s="98"/>
      <c r="E159" s="98"/>
      <c r="F159" s="98"/>
      <c r="G159" s="98"/>
      <c r="H159" s="98"/>
      <c r="I159" s="98"/>
      <c r="J159" s="98"/>
      <c r="K159" s="2"/>
    </row>
    <row r="160" spans="1:11" ht="15.75" x14ac:dyDescent="0.25">
      <c r="A160" s="7" t="s">
        <v>0</v>
      </c>
      <c r="B160" s="99" t="s">
        <v>11</v>
      </c>
      <c r="C160" s="100"/>
      <c r="D160" s="100"/>
      <c r="E160" s="100"/>
      <c r="F160" s="100"/>
      <c r="G160" s="100"/>
      <c r="H160" s="100"/>
      <c r="I160" s="100"/>
      <c r="J160" s="101"/>
      <c r="K160" s="2"/>
    </row>
    <row r="161" spans="1:11" ht="15.75" x14ac:dyDescent="0.25">
      <c r="A161" s="32"/>
      <c r="B161" s="95"/>
      <c r="C161" s="96"/>
      <c r="D161" s="96"/>
      <c r="E161" s="96"/>
      <c r="F161" s="96"/>
      <c r="G161" s="96"/>
      <c r="H161" s="96"/>
      <c r="I161" s="96"/>
      <c r="J161" s="97"/>
      <c r="K161" s="2"/>
    </row>
    <row r="162" spans="1:11" ht="15.75" x14ac:dyDescent="0.25">
      <c r="A162" s="32"/>
      <c r="B162" s="103"/>
      <c r="C162" s="104"/>
      <c r="D162" s="104"/>
      <c r="E162" s="104"/>
      <c r="F162" s="104"/>
      <c r="G162" s="104"/>
      <c r="H162" s="104"/>
      <c r="I162" s="104"/>
      <c r="J162" s="105"/>
      <c r="K162" s="2"/>
    </row>
    <row r="163" spans="1:11" ht="15.75" x14ac:dyDescent="0.25">
      <c r="A163" s="32"/>
      <c r="B163" s="103"/>
      <c r="C163" s="104"/>
      <c r="D163" s="104"/>
      <c r="E163" s="104"/>
      <c r="F163" s="104"/>
      <c r="G163" s="104"/>
      <c r="H163" s="104"/>
      <c r="I163" s="104"/>
      <c r="J163" s="105"/>
      <c r="K163" s="2"/>
    </row>
    <row r="164" spans="1:11" ht="15.75" x14ac:dyDescent="0.25">
      <c r="A164" s="32"/>
      <c r="B164" s="103"/>
      <c r="C164" s="104"/>
      <c r="D164" s="104"/>
      <c r="E164" s="104"/>
      <c r="F164" s="104"/>
      <c r="G164" s="104"/>
      <c r="H164" s="104"/>
      <c r="I164" s="104"/>
      <c r="J164" s="105"/>
      <c r="K164" s="2"/>
    </row>
    <row r="165" spans="1:11" ht="15.75" x14ac:dyDescent="0.25">
      <c r="A165" s="32"/>
      <c r="B165" s="103"/>
      <c r="C165" s="104"/>
      <c r="D165" s="104"/>
      <c r="E165" s="104"/>
      <c r="F165" s="104"/>
      <c r="G165" s="104"/>
      <c r="H165" s="104"/>
      <c r="I165" s="104"/>
      <c r="J165" s="105"/>
      <c r="K165" s="2"/>
    </row>
    <row r="166" spans="1:11" ht="15.75" x14ac:dyDescent="0.25">
      <c r="A166" s="32"/>
      <c r="B166" s="95"/>
      <c r="C166" s="96"/>
      <c r="D166" s="96"/>
      <c r="E166" s="96"/>
      <c r="F166" s="96"/>
      <c r="G166" s="96"/>
      <c r="H166" s="96"/>
      <c r="I166" s="96"/>
      <c r="J166" s="97"/>
      <c r="K166" s="2"/>
    </row>
    <row r="167" spans="1:11" ht="15.75" x14ac:dyDescent="0.25">
      <c r="A167" s="32"/>
      <c r="B167" s="95"/>
      <c r="C167" s="96"/>
      <c r="D167" s="96"/>
      <c r="E167" s="96"/>
      <c r="F167" s="96"/>
      <c r="G167" s="96"/>
      <c r="H167" s="96"/>
      <c r="I167" s="96"/>
      <c r="J167" s="97"/>
      <c r="K167" s="2"/>
    </row>
    <row r="168" spans="1:11" ht="15.75" x14ac:dyDescent="0.25">
      <c r="A168" s="32"/>
      <c r="B168" s="95"/>
      <c r="C168" s="96"/>
      <c r="D168" s="96"/>
      <c r="E168" s="96"/>
      <c r="F168" s="96"/>
      <c r="G168" s="96"/>
      <c r="H168" s="96"/>
      <c r="I168" s="96"/>
      <c r="J168" s="97"/>
      <c r="K168" s="2"/>
    </row>
    <row r="169" spans="1:11" ht="15.75" customHeight="1" x14ac:dyDescent="0.25">
      <c r="A169" s="102" t="s">
        <v>54</v>
      </c>
      <c r="B169" s="102"/>
      <c r="C169" s="102"/>
      <c r="D169" s="102"/>
      <c r="E169" s="102"/>
      <c r="F169" s="102"/>
      <c r="G169" s="102"/>
      <c r="H169" s="102"/>
      <c r="I169" s="102"/>
      <c r="J169" s="102"/>
      <c r="K169" s="2"/>
    </row>
    <row r="170" spans="1:11" ht="15.75" x14ac:dyDescent="0.25">
      <c r="A170" s="98" t="s">
        <v>15</v>
      </c>
      <c r="B170" s="98"/>
      <c r="C170" s="98"/>
      <c r="D170" s="98"/>
      <c r="E170" s="98"/>
      <c r="F170" s="98"/>
      <c r="G170" s="98"/>
      <c r="H170" s="98"/>
      <c r="I170" s="98"/>
      <c r="J170" s="98"/>
      <c r="K170" s="2"/>
    </row>
    <row r="171" spans="1:11" ht="15.75" x14ac:dyDescent="0.25">
      <c r="A171" s="7" t="s">
        <v>0</v>
      </c>
      <c r="B171" s="99" t="s">
        <v>11</v>
      </c>
      <c r="C171" s="100"/>
      <c r="D171" s="100"/>
      <c r="E171" s="100"/>
      <c r="F171" s="100"/>
      <c r="G171" s="100"/>
      <c r="H171" s="100"/>
      <c r="I171" s="100"/>
      <c r="J171" s="101"/>
      <c r="K171" s="2"/>
    </row>
    <row r="172" spans="1:11" ht="15.75" x14ac:dyDescent="0.25">
      <c r="A172" s="32"/>
      <c r="B172" s="95"/>
      <c r="C172" s="96"/>
      <c r="D172" s="96"/>
      <c r="E172" s="96"/>
      <c r="F172" s="96"/>
      <c r="G172" s="96"/>
      <c r="H172" s="96"/>
      <c r="I172" s="96"/>
      <c r="J172" s="97"/>
      <c r="K172" s="2"/>
    </row>
    <row r="173" spans="1:11" ht="15.75" x14ac:dyDescent="0.25">
      <c r="A173" s="32"/>
      <c r="B173" s="95"/>
      <c r="C173" s="96"/>
      <c r="D173" s="96"/>
      <c r="E173" s="96"/>
      <c r="F173" s="96"/>
      <c r="G173" s="96"/>
      <c r="H173" s="96"/>
      <c r="I173" s="96"/>
      <c r="J173" s="97"/>
      <c r="K173" s="2"/>
    </row>
    <row r="174" spans="1:11" ht="15.75" x14ac:dyDescent="0.25">
      <c r="A174" s="32"/>
      <c r="B174" s="95"/>
      <c r="C174" s="96"/>
      <c r="D174" s="96"/>
      <c r="E174" s="96"/>
      <c r="F174" s="96"/>
      <c r="G174" s="96"/>
      <c r="H174" s="96"/>
      <c r="I174" s="96"/>
      <c r="J174" s="97"/>
      <c r="K174" s="2"/>
    </row>
    <row r="175" spans="1:11" ht="15.75" x14ac:dyDescent="0.25">
      <c r="A175" s="32"/>
      <c r="B175" s="95"/>
      <c r="C175" s="96"/>
      <c r="D175" s="96"/>
      <c r="E175" s="96"/>
      <c r="F175" s="96"/>
      <c r="G175" s="96"/>
      <c r="H175" s="96"/>
      <c r="I175" s="96"/>
      <c r="J175" s="97"/>
      <c r="K175" s="2"/>
    </row>
    <row r="176" spans="1:11" ht="15.75" x14ac:dyDescent="0.25">
      <c r="A176" s="32"/>
      <c r="B176" s="95"/>
      <c r="C176" s="96"/>
      <c r="D176" s="96"/>
      <c r="E176" s="96"/>
      <c r="F176" s="96"/>
      <c r="G176" s="96"/>
      <c r="H176" s="96"/>
      <c r="I176" s="96"/>
      <c r="J176" s="97"/>
      <c r="K176" s="2"/>
    </row>
    <row r="177" spans="1:11" ht="15.75" x14ac:dyDescent="0.25">
      <c r="A177" s="32"/>
      <c r="B177" s="95"/>
      <c r="C177" s="96"/>
      <c r="D177" s="96"/>
      <c r="E177" s="96"/>
      <c r="F177" s="96"/>
      <c r="G177" s="96"/>
      <c r="H177" s="96"/>
      <c r="I177" s="96"/>
      <c r="J177" s="97"/>
      <c r="K177" s="2"/>
    </row>
    <row r="178" spans="1:11" ht="15.75" x14ac:dyDescent="0.25">
      <c r="A178" s="32"/>
      <c r="B178" s="95"/>
      <c r="C178" s="96"/>
      <c r="D178" s="96"/>
      <c r="E178" s="96"/>
      <c r="F178" s="96"/>
      <c r="G178" s="96"/>
      <c r="H178" s="96"/>
      <c r="I178" s="96"/>
      <c r="J178" s="97"/>
      <c r="K178" s="2"/>
    </row>
    <row r="179" spans="1:11" ht="15.75" x14ac:dyDescent="0.25">
      <c r="A179" s="32"/>
      <c r="B179" s="95"/>
      <c r="C179" s="96"/>
      <c r="D179" s="96"/>
      <c r="E179" s="96"/>
      <c r="F179" s="96"/>
      <c r="G179" s="96"/>
      <c r="H179" s="96"/>
      <c r="I179" s="96"/>
      <c r="J179" s="97"/>
      <c r="K179" s="2"/>
    </row>
    <row r="180" spans="1:11" ht="15.75" x14ac:dyDescent="0.25">
      <c r="A180" s="32"/>
      <c r="B180" s="95"/>
      <c r="C180" s="96"/>
      <c r="D180" s="96"/>
      <c r="E180" s="96"/>
      <c r="F180" s="96"/>
      <c r="G180" s="96"/>
      <c r="H180" s="96"/>
      <c r="I180" s="96"/>
      <c r="J180" s="97"/>
      <c r="K180" s="2"/>
    </row>
    <row r="181" spans="1:11" ht="15.75" x14ac:dyDescent="0.25">
      <c r="A181" s="32"/>
      <c r="B181" s="95"/>
      <c r="C181" s="96"/>
      <c r="D181" s="96"/>
      <c r="E181" s="96"/>
      <c r="F181" s="96"/>
      <c r="G181" s="96"/>
      <c r="H181" s="96"/>
      <c r="I181" s="96"/>
      <c r="J181" s="97"/>
      <c r="K181" s="2"/>
    </row>
    <row r="182" spans="1:11" ht="15.75" x14ac:dyDescent="0.25">
      <c r="A182" s="32"/>
      <c r="B182" s="95"/>
      <c r="C182" s="96"/>
      <c r="D182" s="96"/>
      <c r="E182" s="96"/>
      <c r="F182" s="96"/>
      <c r="G182" s="96"/>
      <c r="H182" s="96"/>
      <c r="I182" s="96"/>
      <c r="J182" s="97"/>
      <c r="K182" s="2"/>
    </row>
    <row r="183" spans="1:11" ht="18" customHeight="1" x14ac:dyDescent="0.25">
      <c r="A183" s="32"/>
      <c r="B183" s="95"/>
      <c r="C183" s="96"/>
      <c r="D183" s="96"/>
      <c r="E183" s="96"/>
      <c r="F183" s="96"/>
      <c r="G183" s="96"/>
      <c r="H183" s="96"/>
      <c r="I183" s="96"/>
      <c r="J183" s="97"/>
      <c r="K183" s="2"/>
    </row>
    <row r="184" spans="1:11" ht="30" customHeight="1" x14ac:dyDescent="0.25">
      <c r="A184" s="116" t="s">
        <v>13</v>
      </c>
      <c r="B184" s="116"/>
      <c r="C184" s="116"/>
      <c r="D184" s="116"/>
      <c r="E184" s="116"/>
      <c r="F184" s="116"/>
      <c r="G184" s="116"/>
      <c r="H184" s="116"/>
      <c r="I184" s="116"/>
      <c r="J184" s="116"/>
      <c r="K184" s="2"/>
    </row>
    <row r="185" spans="1:11" ht="24" customHeight="1" x14ac:dyDescent="0.25">
      <c r="A185" s="15"/>
      <c r="B185" s="15"/>
      <c r="C185" s="15"/>
      <c r="D185" s="15"/>
      <c r="E185" s="15"/>
      <c r="F185" s="15"/>
      <c r="G185" s="15"/>
      <c r="H185" s="15"/>
      <c r="I185" s="15"/>
      <c r="J185" s="15"/>
      <c r="K185" s="2"/>
    </row>
    <row r="186" spans="1:11" ht="50.25" customHeight="1" x14ac:dyDescent="0.25">
      <c r="A186" s="15"/>
      <c r="B186" s="33"/>
      <c r="C186" s="15"/>
      <c r="D186" s="15"/>
      <c r="E186" s="15"/>
      <c r="F186" s="15"/>
      <c r="G186" s="16"/>
      <c r="H186" s="16"/>
      <c r="I186" s="15"/>
      <c r="J186" s="15"/>
      <c r="K186" s="2"/>
    </row>
    <row r="187" spans="1:11" ht="42" customHeight="1" x14ac:dyDescent="0.25">
      <c r="A187" s="115" t="s">
        <v>14</v>
      </c>
      <c r="B187" s="115"/>
      <c r="C187" s="115"/>
      <c r="D187" s="115"/>
      <c r="E187" s="115"/>
      <c r="F187" s="115"/>
      <c r="G187" s="115"/>
      <c r="H187" s="115"/>
      <c r="I187" s="115"/>
      <c r="J187" s="115"/>
      <c r="K187" s="2"/>
    </row>
    <row r="188" spans="1:11" ht="66" customHeight="1" x14ac:dyDescent="0.25">
      <c r="A188" s="8"/>
      <c r="B188" s="8"/>
      <c r="C188" s="8"/>
      <c r="D188" s="8"/>
      <c r="E188" s="8"/>
      <c r="F188" s="8"/>
      <c r="G188" s="8"/>
      <c r="H188" s="8"/>
      <c r="I188" s="8"/>
      <c r="J188" s="8"/>
      <c r="K188" s="2"/>
    </row>
    <row r="189" spans="1:11" ht="39" customHeight="1" x14ac:dyDescent="0.25">
      <c r="K189" s="2"/>
    </row>
    <row r="190" spans="1:11" ht="90" customHeight="1" x14ac:dyDescent="0.25">
      <c r="K190" s="2"/>
    </row>
    <row r="191" spans="1:11" ht="52.5" customHeight="1" x14ac:dyDescent="0.25">
      <c r="K191" s="2"/>
    </row>
    <row r="192" spans="1:11" ht="76.5" customHeight="1" x14ac:dyDescent="0.25">
      <c r="K192" s="2"/>
    </row>
    <row r="193" spans="11:11" ht="38.25" customHeight="1" x14ac:dyDescent="0.25">
      <c r="K193" s="2"/>
    </row>
    <row r="194" spans="11:11" ht="29.25" customHeight="1" x14ac:dyDescent="0.25">
      <c r="K194" s="2"/>
    </row>
    <row r="195" spans="11:11" ht="48" customHeight="1" x14ac:dyDescent="0.25">
      <c r="K195" s="2"/>
    </row>
    <row r="196" spans="11:11" ht="39" customHeight="1" x14ac:dyDescent="0.25">
      <c r="K196" s="2"/>
    </row>
    <row r="197" spans="11:11" ht="15.75" x14ac:dyDescent="0.25">
      <c r="K197" s="2"/>
    </row>
    <row r="198" spans="11:11" ht="15.75" x14ac:dyDescent="0.25">
      <c r="K198" s="2"/>
    </row>
    <row r="199" spans="11:11" ht="39" customHeight="1" x14ac:dyDescent="0.25">
      <c r="K199" s="9"/>
    </row>
  </sheetData>
  <sheetProtection formatRows="0" insertRows="0" selectLockedCells="1"/>
  <mergeCells count="398">
    <mergeCell ref="E106:F106"/>
    <mergeCell ref="G106:H106"/>
    <mergeCell ref="I106:J106"/>
    <mergeCell ref="I134:J134"/>
    <mergeCell ref="E116:F116"/>
    <mergeCell ref="G116:H116"/>
    <mergeCell ref="I116:J116"/>
    <mergeCell ref="E120:F120"/>
    <mergeCell ref="G120:H120"/>
    <mergeCell ref="I120:J120"/>
    <mergeCell ref="E117:F117"/>
    <mergeCell ref="G117:H117"/>
    <mergeCell ref="I117:J117"/>
    <mergeCell ref="E118:F118"/>
    <mergeCell ref="G118:H118"/>
    <mergeCell ref="I118:J118"/>
    <mergeCell ref="E119:F119"/>
    <mergeCell ref="G119:H119"/>
    <mergeCell ref="I119:J119"/>
    <mergeCell ref="E109:F109"/>
    <mergeCell ref="G109:H109"/>
    <mergeCell ref="I109:J109"/>
    <mergeCell ref="A108:H108"/>
    <mergeCell ref="I114:J114"/>
    <mergeCell ref="E115:F115"/>
    <mergeCell ref="G115:H115"/>
    <mergeCell ref="I115:J115"/>
    <mergeCell ref="E110:F110"/>
    <mergeCell ref="G110:H110"/>
    <mergeCell ref="I110:J110"/>
    <mergeCell ref="E111:F111"/>
    <mergeCell ref="G111:H111"/>
    <mergeCell ref="I111:J111"/>
    <mergeCell ref="E112:F112"/>
    <mergeCell ref="G112:H112"/>
    <mergeCell ref="I112:J112"/>
    <mergeCell ref="E113:F113"/>
    <mergeCell ref="G113:H113"/>
    <mergeCell ref="I113:J113"/>
    <mergeCell ref="E114:F114"/>
    <mergeCell ref="G114:H114"/>
    <mergeCell ref="E100:F100"/>
    <mergeCell ref="G100:H100"/>
    <mergeCell ref="I100:J100"/>
    <mergeCell ref="E103:F103"/>
    <mergeCell ref="G103:H103"/>
    <mergeCell ref="E104:F104"/>
    <mergeCell ref="G104:H104"/>
    <mergeCell ref="A102:H102"/>
    <mergeCell ref="E105:F105"/>
    <mergeCell ref="G105:H105"/>
    <mergeCell ref="I105:J105"/>
    <mergeCell ref="I101:J101"/>
    <mergeCell ref="I102:J102"/>
    <mergeCell ref="I103:J103"/>
    <mergeCell ref="I104:J104"/>
    <mergeCell ref="E97:F97"/>
    <mergeCell ref="G97:H97"/>
    <mergeCell ref="I97:J97"/>
    <mergeCell ref="E98:F98"/>
    <mergeCell ref="G98:H98"/>
    <mergeCell ref="I98:J98"/>
    <mergeCell ref="E99:F99"/>
    <mergeCell ref="G99:H99"/>
    <mergeCell ref="I99:J99"/>
    <mergeCell ref="E94:F94"/>
    <mergeCell ref="G94:H94"/>
    <mergeCell ref="I94:J94"/>
    <mergeCell ref="E95:F95"/>
    <mergeCell ref="G95:H95"/>
    <mergeCell ref="I95:J95"/>
    <mergeCell ref="E96:F96"/>
    <mergeCell ref="G96:H96"/>
    <mergeCell ref="I96:J96"/>
    <mergeCell ref="A90:J90"/>
    <mergeCell ref="E91:F91"/>
    <mergeCell ref="G91:H91"/>
    <mergeCell ref="I91:J91"/>
    <mergeCell ref="E92:F92"/>
    <mergeCell ref="G92:H92"/>
    <mergeCell ref="I92:J92"/>
    <mergeCell ref="E93:F93"/>
    <mergeCell ref="G93:H93"/>
    <mergeCell ref="I93:J93"/>
    <mergeCell ref="E87:F87"/>
    <mergeCell ref="G87:H87"/>
    <mergeCell ref="I87:J87"/>
    <mergeCell ref="E88:F88"/>
    <mergeCell ref="G88:H88"/>
    <mergeCell ref="I88:J88"/>
    <mergeCell ref="E89:F89"/>
    <mergeCell ref="G89:H89"/>
    <mergeCell ref="I89:J89"/>
    <mergeCell ref="E84:F84"/>
    <mergeCell ref="G84:H84"/>
    <mergeCell ref="I84:J84"/>
    <mergeCell ref="E85:F85"/>
    <mergeCell ref="G85:H85"/>
    <mergeCell ref="I85:J85"/>
    <mergeCell ref="E86:F86"/>
    <mergeCell ref="G86:H86"/>
    <mergeCell ref="I86:J86"/>
    <mergeCell ref="E81:F81"/>
    <mergeCell ref="G81:H81"/>
    <mergeCell ref="I81:J81"/>
    <mergeCell ref="E82:F82"/>
    <mergeCell ref="G82:H82"/>
    <mergeCell ref="I82:J82"/>
    <mergeCell ref="E83:F83"/>
    <mergeCell ref="G83:H83"/>
    <mergeCell ref="I83:J83"/>
    <mergeCell ref="E77:F77"/>
    <mergeCell ref="G77:H77"/>
    <mergeCell ref="I77:J77"/>
    <mergeCell ref="A78:J78"/>
    <mergeCell ref="E79:F79"/>
    <mergeCell ref="G79:H79"/>
    <mergeCell ref="I79:J79"/>
    <mergeCell ref="E80:F80"/>
    <mergeCell ref="G80:H80"/>
    <mergeCell ref="I80:J80"/>
    <mergeCell ref="E74:F74"/>
    <mergeCell ref="G74:H74"/>
    <mergeCell ref="I74:J74"/>
    <mergeCell ref="E75:F75"/>
    <mergeCell ref="G75:H75"/>
    <mergeCell ref="I75:J75"/>
    <mergeCell ref="E76:F76"/>
    <mergeCell ref="G76:H76"/>
    <mergeCell ref="I76:J76"/>
    <mergeCell ref="E71:F71"/>
    <mergeCell ref="G71:H71"/>
    <mergeCell ref="I71:J71"/>
    <mergeCell ref="E72:F72"/>
    <mergeCell ref="G72:H72"/>
    <mergeCell ref="I72:J72"/>
    <mergeCell ref="E73:F73"/>
    <mergeCell ref="G73:H73"/>
    <mergeCell ref="I73:J73"/>
    <mergeCell ref="E68:F68"/>
    <mergeCell ref="G68:H68"/>
    <mergeCell ref="I68:J68"/>
    <mergeCell ref="E69:F69"/>
    <mergeCell ref="G69:H69"/>
    <mergeCell ref="I69:J69"/>
    <mergeCell ref="E70:F70"/>
    <mergeCell ref="G70:H70"/>
    <mergeCell ref="I70:J70"/>
    <mergeCell ref="E65:F65"/>
    <mergeCell ref="G65:H65"/>
    <mergeCell ref="I65:J65"/>
    <mergeCell ref="E66:F66"/>
    <mergeCell ref="G66:H66"/>
    <mergeCell ref="I66:J66"/>
    <mergeCell ref="E67:F67"/>
    <mergeCell ref="G67:H67"/>
    <mergeCell ref="I67:J67"/>
    <mergeCell ref="A64:H64"/>
    <mergeCell ref="E60:F60"/>
    <mergeCell ref="G60:H60"/>
    <mergeCell ref="I60:J60"/>
    <mergeCell ref="E61:F61"/>
    <mergeCell ref="G61:H61"/>
    <mergeCell ref="I61:J61"/>
    <mergeCell ref="E62:F62"/>
    <mergeCell ref="G62:H62"/>
    <mergeCell ref="I62:J62"/>
    <mergeCell ref="I63:J63"/>
    <mergeCell ref="E57:F57"/>
    <mergeCell ref="G57:H57"/>
    <mergeCell ref="I57:J57"/>
    <mergeCell ref="E58:F58"/>
    <mergeCell ref="G58:H58"/>
    <mergeCell ref="I58:J58"/>
    <mergeCell ref="E59:F59"/>
    <mergeCell ref="G59:H59"/>
    <mergeCell ref="I59:J59"/>
    <mergeCell ref="E53:F53"/>
    <mergeCell ref="G53:H53"/>
    <mergeCell ref="I53:J53"/>
    <mergeCell ref="E55:F55"/>
    <mergeCell ref="G55:H55"/>
    <mergeCell ref="I55:J55"/>
    <mergeCell ref="E56:F56"/>
    <mergeCell ref="G56:H56"/>
    <mergeCell ref="I56:J56"/>
    <mergeCell ref="G54:H54"/>
    <mergeCell ref="E54:F54"/>
    <mergeCell ref="I54:J54"/>
    <mergeCell ref="E48:F48"/>
    <mergeCell ref="G48:H48"/>
    <mergeCell ref="I48:J48"/>
    <mergeCell ref="E49:F49"/>
    <mergeCell ref="G49:H49"/>
    <mergeCell ref="I49:J49"/>
    <mergeCell ref="E52:F52"/>
    <mergeCell ref="G52:H52"/>
    <mergeCell ref="I52:J52"/>
    <mergeCell ref="I50:J50"/>
    <mergeCell ref="A51:H51"/>
    <mergeCell ref="E45:F45"/>
    <mergeCell ref="G45:H45"/>
    <mergeCell ref="I45:J45"/>
    <mergeCell ref="E46:F46"/>
    <mergeCell ref="G46:H46"/>
    <mergeCell ref="I46:J46"/>
    <mergeCell ref="E47:F47"/>
    <mergeCell ref="G47:H47"/>
    <mergeCell ref="I47:J47"/>
    <mergeCell ref="E42:F42"/>
    <mergeCell ref="G42:H42"/>
    <mergeCell ref="I42:J42"/>
    <mergeCell ref="E43:F43"/>
    <mergeCell ref="G43:H43"/>
    <mergeCell ref="I43:J43"/>
    <mergeCell ref="E44:F44"/>
    <mergeCell ref="G44:H44"/>
    <mergeCell ref="I44:J44"/>
    <mergeCell ref="E39:F39"/>
    <mergeCell ref="G39:H39"/>
    <mergeCell ref="I39:J39"/>
    <mergeCell ref="E40:F40"/>
    <mergeCell ref="G40:H40"/>
    <mergeCell ref="I40:J40"/>
    <mergeCell ref="E41:F41"/>
    <mergeCell ref="G41:H41"/>
    <mergeCell ref="I41:J41"/>
    <mergeCell ref="E36:F36"/>
    <mergeCell ref="G36:H36"/>
    <mergeCell ref="I36:J36"/>
    <mergeCell ref="E37:F37"/>
    <mergeCell ref="G37:H37"/>
    <mergeCell ref="I37:J37"/>
    <mergeCell ref="E38:F38"/>
    <mergeCell ref="G38:H38"/>
    <mergeCell ref="I38:J38"/>
    <mergeCell ref="E33:F33"/>
    <mergeCell ref="G33:H33"/>
    <mergeCell ref="I33:J33"/>
    <mergeCell ref="E34:F34"/>
    <mergeCell ref="G34:H34"/>
    <mergeCell ref="I34:J34"/>
    <mergeCell ref="E35:F35"/>
    <mergeCell ref="G35:H35"/>
    <mergeCell ref="I35:J35"/>
    <mergeCell ref="A18:J18"/>
    <mergeCell ref="C19:D19"/>
    <mergeCell ref="I133:J133"/>
    <mergeCell ref="A130:H130"/>
    <mergeCell ref="A131:H131"/>
    <mergeCell ref="A132:H132"/>
    <mergeCell ref="I132:J132"/>
    <mergeCell ref="A136:J136"/>
    <mergeCell ref="E121:F121"/>
    <mergeCell ref="G121:H121"/>
    <mergeCell ref="A122:H122"/>
    <mergeCell ref="A129:H129"/>
    <mergeCell ref="I128:J128"/>
    <mergeCell ref="I131:J131"/>
    <mergeCell ref="A124:H124"/>
    <mergeCell ref="A123:H123"/>
    <mergeCell ref="I123:J123"/>
    <mergeCell ref="I129:J129"/>
    <mergeCell ref="I130:J130"/>
    <mergeCell ref="A25:B25"/>
    <mergeCell ref="A125:B125"/>
    <mergeCell ref="A135:J135"/>
    <mergeCell ref="I22:J23"/>
    <mergeCell ref="I127:J127"/>
    <mergeCell ref="E126:F126"/>
    <mergeCell ref="G25:H25"/>
    <mergeCell ref="G125:H125"/>
    <mergeCell ref="G126:H126"/>
    <mergeCell ref="E125:F125"/>
    <mergeCell ref="A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B146:E146"/>
    <mergeCell ref="B147:E147"/>
    <mergeCell ref="F148:J148"/>
    <mergeCell ref="F149:J149"/>
    <mergeCell ref="F150:J150"/>
    <mergeCell ref="B148:E148"/>
    <mergeCell ref="A158:J158"/>
    <mergeCell ref="B157:D157"/>
    <mergeCell ref="E157:J157"/>
    <mergeCell ref="A152:J152"/>
    <mergeCell ref="B153:D153"/>
    <mergeCell ref="E153:J153"/>
    <mergeCell ref="B154:D154"/>
    <mergeCell ref="E154:J154"/>
    <mergeCell ref="B155:D155"/>
    <mergeCell ref="E155:J155"/>
    <mergeCell ref="B156:D156"/>
    <mergeCell ref="E156:J156"/>
    <mergeCell ref="A133:H133"/>
    <mergeCell ref="C22:C23"/>
    <mergeCell ref="A22:A23"/>
    <mergeCell ref="A143:J143"/>
    <mergeCell ref="D22:D23"/>
    <mergeCell ref="E128:F128"/>
    <mergeCell ref="A138:J138"/>
    <mergeCell ref="A140:J140"/>
    <mergeCell ref="A141:J141"/>
    <mergeCell ref="A137:J137"/>
    <mergeCell ref="A139:J139"/>
    <mergeCell ref="G127:H127"/>
    <mergeCell ref="G128:H128"/>
    <mergeCell ref="G22:H23"/>
    <mergeCell ref="E22:F23"/>
    <mergeCell ref="G24:H24"/>
    <mergeCell ref="E25:F25"/>
    <mergeCell ref="E127:F127"/>
    <mergeCell ref="I24:J24"/>
    <mergeCell ref="I25:J25"/>
    <mergeCell ref="I122:J122"/>
    <mergeCell ref="I124:J124"/>
    <mergeCell ref="I125:J125"/>
    <mergeCell ref="I126:J126"/>
    <mergeCell ref="B165:J165"/>
    <mergeCell ref="B160:J160"/>
    <mergeCell ref="B161:J161"/>
    <mergeCell ref="A142:J142"/>
    <mergeCell ref="A159:J159"/>
    <mergeCell ref="A187:J187"/>
    <mergeCell ref="B177:J177"/>
    <mergeCell ref="B176:J176"/>
    <mergeCell ref="B182:J182"/>
    <mergeCell ref="A184:J184"/>
    <mergeCell ref="B179:J179"/>
    <mergeCell ref="B175:J175"/>
    <mergeCell ref="B178:J178"/>
    <mergeCell ref="B183:J183"/>
    <mergeCell ref="B181:J181"/>
    <mergeCell ref="B180:J180"/>
    <mergeCell ref="B149:E149"/>
    <mergeCell ref="B150:E150"/>
    <mergeCell ref="F144:J144"/>
    <mergeCell ref="B144:E144"/>
    <mergeCell ref="F145:J145"/>
    <mergeCell ref="F146:J146"/>
    <mergeCell ref="F147:J147"/>
    <mergeCell ref="B145:E145"/>
    <mergeCell ref="A1:J1"/>
    <mergeCell ref="A2:J2"/>
    <mergeCell ref="E4:F4"/>
    <mergeCell ref="E6:F6"/>
    <mergeCell ref="F13:J13"/>
    <mergeCell ref="A14:E14"/>
    <mergeCell ref="F14:J14"/>
    <mergeCell ref="B174:J174"/>
    <mergeCell ref="A170:J170"/>
    <mergeCell ref="B173:J173"/>
    <mergeCell ref="B168:J168"/>
    <mergeCell ref="B166:J166"/>
    <mergeCell ref="B167:J167"/>
    <mergeCell ref="B171:J171"/>
    <mergeCell ref="A169:J169"/>
    <mergeCell ref="B172:J172"/>
    <mergeCell ref="B164:J164"/>
    <mergeCell ref="A151:J151"/>
    <mergeCell ref="B21:C21"/>
    <mergeCell ref="A20:J20"/>
    <mergeCell ref="B163:J163"/>
    <mergeCell ref="B22:B23"/>
    <mergeCell ref="B162:J162"/>
    <mergeCell ref="E24:F24"/>
    <mergeCell ref="C17:D17"/>
    <mergeCell ref="G5:H5"/>
    <mergeCell ref="E7:F7"/>
    <mergeCell ref="E5:F5"/>
    <mergeCell ref="A3:J3"/>
    <mergeCell ref="A16:J16"/>
    <mergeCell ref="A9:E9"/>
    <mergeCell ref="F9:J9"/>
    <mergeCell ref="A10:E10"/>
    <mergeCell ref="F10:J10"/>
    <mergeCell ref="A11:E11"/>
    <mergeCell ref="F11:J11"/>
    <mergeCell ref="A12:E12"/>
    <mergeCell ref="F12:J12"/>
    <mergeCell ref="A13:E13"/>
  </mergeCells>
  <phoneticPr fontId="2" type="noConversion"/>
  <hyperlinks>
    <hyperlink ref="F14" r:id="rId1"/>
  </hyperlinks>
  <pageMargins left="0.31496062992125984" right="0.31496062992125984" top="0.74803149606299213" bottom="0.74803149606299213" header="0.31496062992125984" footer="0.31496062992125984"/>
  <pageSetup paperSize="9" scale="7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4"/>
  <sheetViews>
    <sheetView workbookViewId="0">
      <selection activeCell="M21" sqref="M21"/>
    </sheetView>
  </sheetViews>
  <sheetFormatPr defaultRowHeight="15" x14ac:dyDescent="0.25"/>
  <sheetData>
    <row r="9" spans="6:7" x14ac:dyDescent="0.25">
      <c r="F9">
        <v>86</v>
      </c>
    </row>
    <row r="10" spans="6:7" x14ac:dyDescent="0.25">
      <c r="F10" s="64">
        <v>25</v>
      </c>
    </row>
    <row r="11" spans="6:7" x14ac:dyDescent="0.25">
      <c r="F11">
        <v>25</v>
      </c>
    </row>
    <row r="12" spans="6:7" x14ac:dyDescent="0.25">
      <c r="F12">
        <v>36</v>
      </c>
    </row>
    <row r="13" spans="6:7" x14ac:dyDescent="0.25">
      <c r="F13" s="64">
        <v>56</v>
      </c>
    </row>
    <row r="14" spans="6:7" x14ac:dyDescent="0.25">
      <c r="F14" s="63">
        <f>SUM(F11:F13)</f>
        <v>117</v>
      </c>
      <c r="G14">
        <f>SUM(F10,F13)</f>
        <v>81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Lapas1</vt:lpstr>
      <vt:lpstr>Lapas2</vt:lpstr>
      <vt:lpstr>Lapas3</vt:lpstr>
    </vt:vector>
  </TitlesOfParts>
  <Company>Kauno m. sav.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Kudirkienė</dc:creator>
  <cp:lastModifiedBy>Lina</cp:lastModifiedBy>
  <cp:lastPrinted>2019-07-11T07:06:52Z</cp:lastPrinted>
  <dcterms:created xsi:type="dcterms:W3CDTF">2014-12-03T07:24:06Z</dcterms:created>
  <dcterms:modified xsi:type="dcterms:W3CDTF">2019-07-22T17:41:32Z</dcterms:modified>
</cp:coreProperties>
</file>