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/>
  <bookViews>
    <workbookView xWindow="0" yWindow="0" windowWidth="20460" windowHeight="7680" activeTab="3"/>
  </bookViews>
  <sheets>
    <sheet name="Vilniaus reg. įkainiai" sheetId="2" r:id="rId1"/>
    <sheet name="Kauno reg. įkainiai" sheetId="3" r:id="rId2"/>
    <sheet name="Klaipėdos reg. įkainiai" sheetId="5" r:id="rId3"/>
    <sheet name="Šiaulių reg. įkainiai" sheetId="4" r:id="rId4"/>
    <sheet name="Pavyzdys" sheetId="6" r:id="rId5"/>
    <sheet name="Sheet1" sheetId="1" state="hidden" r:id="rId6"/>
  </sheets>
  <definedNames>
    <definedName name="_xlnm.Print_Area" localSheetId="1">'Kauno reg. įkainiai'!$A$1:$I$85</definedName>
    <definedName name="_xlnm.Print_Area" localSheetId="2">'Klaipėdos reg. įkainiai'!$A$1:$I$87</definedName>
    <definedName name="_xlnm.Print_Area" localSheetId="3">'Šiaulių reg. įkainiai'!$A$1:$I$87</definedName>
    <definedName name="_xlnm.Print_Area" localSheetId="0">'Vilniaus reg. įkainiai'!$A$1:$I$87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3" i="2" l="1"/>
  <c r="F68" i="2"/>
  <c r="F62" i="3" l="1"/>
  <c r="M6" i="6" l="1"/>
  <c r="M7" i="6"/>
  <c r="M9" i="6"/>
  <c r="M8" i="6"/>
  <c r="M10" i="6"/>
</calcChain>
</file>

<file path=xl/sharedStrings.xml><?xml version="1.0" encoding="utf-8"?>
<sst xmlns="http://schemas.openxmlformats.org/spreadsheetml/2006/main" count="617" uniqueCount="141">
  <si>
    <t>val.</t>
  </si>
  <si>
    <t>Pastatų, statinių smulkių defektų remontas</t>
  </si>
  <si>
    <t>Dujų ūkio priežiūros/remonto</t>
  </si>
  <si>
    <t>Šilumos ūkio priežiūros/remonto</t>
  </si>
  <si>
    <t>Automatinių kelio užtvarų priežiūros/remonto</t>
  </si>
  <si>
    <t>Pakeliamų garažų vartų priežiūros/remonto</t>
  </si>
  <si>
    <t>Automatinių durų priežiūros/remonto</t>
  </si>
  <si>
    <t>Eskalatorių priežiūros/remonto</t>
  </si>
  <si>
    <t>Liftų priežiūros/remonto</t>
  </si>
  <si>
    <t>Vandentiekio/muotekų priežiūros/remonto</t>
  </si>
  <si>
    <t xml:space="preserve">Elektros ūkio priežiūros/remonto </t>
  </si>
  <si>
    <t>Orientacinis poreikis, val.</t>
  </si>
  <si>
    <t>Mato vnt.</t>
  </si>
  <si>
    <t>INŽINERINIŲ SISTEMŲ PRIEŽIŪROS/REMONTO SPECIALISTŲ VALANDINIAI ĮKAINIAI</t>
  </si>
  <si>
    <t>Automatinių durų priežiūros darbai</t>
  </si>
  <si>
    <t>AUTOMATINIŲ DURŲ PRIEŽIŪRA</t>
  </si>
  <si>
    <t>vnt/mėn</t>
  </si>
  <si>
    <t>km/mėn</t>
  </si>
  <si>
    <t>Dujotekio tinklų priežiūra</t>
  </si>
  <si>
    <t>Nuotekų siurblinių priežiūra</t>
  </si>
  <si>
    <t>Vandenvietės su gręžiniais priežiūra</t>
  </si>
  <si>
    <t>Vandenvietės su gręžiniais priežiūra (su budėjimu darbo dienomis darbo valandomis)</t>
  </si>
  <si>
    <t>Vandenvietės su gręžiniais priežiūra (su nuolatinių budėjimu)</t>
  </si>
  <si>
    <t>Lietaus nuotekų sistemų priežiūra</t>
  </si>
  <si>
    <t>Lauko nuotekų sistemų priežiūra</t>
  </si>
  <si>
    <t>Lauko vandentiekio sistemų priežiūra</t>
  </si>
  <si>
    <t>LAUKO INŽINERINIŲ TINKLŲ PRIEŽIŪRA</t>
  </si>
  <si>
    <t>5.</t>
  </si>
  <si>
    <t>4.</t>
  </si>
  <si>
    <t>Eskalatorių priežiūros darbai</t>
  </si>
  <si>
    <t>Liftų priežiūros darbai</t>
  </si>
  <si>
    <t>PAVOJINGŲ ĮRENGINIŲ PRIEŽIŪRA</t>
  </si>
  <si>
    <t>3.</t>
  </si>
  <si>
    <t>m2/mėn</t>
  </si>
  <si>
    <t>Geoterminių katilinių priežiūros darbai</t>
  </si>
  <si>
    <t>Skysto kuro katilinių priežiūros darbai</t>
  </si>
  <si>
    <t>Elektrinių katilinių priežiūros darbai</t>
  </si>
  <si>
    <t>Kieto kuro katilinių priežiūros darbai</t>
  </si>
  <si>
    <t>Biokuro katilinių priežiūros darbai</t>
  </si>
  <si>
    <t>Dujinių katilinių priežiūros darbai</t>
  </si>
  <si>
    <t>Šilumos punktų priežiūros darbai</t>
  </si>
  <si>
    <t>Šildymo ir karšto vandens sistemų priežiūros darbai, kai pastato plotas virš 1001m2</t>
  </si>
  <si>
    <t>Šildymo ir karšto vandens sistemų priežiūros darbai, kai pastato plotas 501-1000m2</t>
  </si>
  <si>
    <t>Šildymo ir karšto vandens sistemų priežiūros darbai, kai pastato plotas 251-500m2</t>
  </si>
  <si>
    <t>Šildymo ir karšto vandens sistemų priežiūros darbai, kai pastato plotas 81-250m2</t>
  </si>
  <si>
    <t>Šildymo ir karšto vandens sistemų priežiūros darbai, kai pastato plotas iki 80m2</t>
  </si>
  <si>
    <t>ŠILUMOS ŪKIS</t>
  </si>
  <si>
    <t>2.4</t>
  </si>
  <si>
    <t>Vidaus vandentiekio ir nuotekų sistemų priežiūros darbai, kai pastato plotas virš 1001m2</t>
  </si>
  <si>
    <t>Vidaus vandentiekio ir nuotekų sistemų priežiūros darbai, kai pastato plotas 501-1000m2</t>
  </si>
  <si>
    <t>Vidaus  vandentiekio ir nuotekų sistemų priežiūros darbai, kai pastato plotas 251-500m2</t>
  </si>
  <si>
    <t>Vidaus vandentiekio ir nuotekų sistemų priežiūros darbai, kai pastato plotas 81-250m2</t>
  </si>
  <si>
    <t>Vidaus vandentiekio ir nuotekų sistemų priežiūros darbai, kai pastato plotas iki 80m2</t>
  </si>
  <si>
    <t>VIDAUS VANDENTIEKIS IR NUOTEKOS</t>
  </si>
  <si>
    <t>2.3</t>
  </si>
  <si>
    <t>Vėdinimo sistemos priežiūra</t>
  </si>
  <si>
    <t>Šaldymo mašinų priežiūra</t>
  </si>
  <si>
    <t>Oro kondicionierius, kurio šaldymo galia 11,51 iki 16kW</t>
  </si>
  <si>
    <t>Oro kondicionierius, kurio šaldymo galia 7,21 iki 11,5kW</t>
  </si>
  <si>
    <t>Oro kondicionierius, kurio šaldymo galia iki 7,2kW</t>
  </si>
  <si>
    <t>VEDINIMAS, ORO KONDICIONAVIMAS</t>
  </si>
  <si>
    <t>2.2</t>
  </si>
  <si>
    <t>Elektros sistemų priežiūros darbai, kai pastato plotas virš 1001m2</t>
  </si>
  <si>
    <t>Elektros sistemų priežiūros darbai, kai pastato plotas 501-1000m2</t>
  </si>
  <si>
    <t>Elektros sistemų priežiūros darbai, kai pastato plotas 251-500m2</t>
  </si>
  <si>
    <t>Elektros sistemų priežiūros darbai, kai pastato plotas 81-250m2</t>
  </si>
  <si>
    <t>Elekros sistemų priežiūros darbai, kai pastato plotas iki 80m2</t>
  </si>
  <si>
    <t>ELEKTROS ŪKIS</t>
  </si>
  <si>
    <t>2.1</t>
  </si>
  <si>
    <t>PASTATŲ INŽINERINIŲ SISTEMŲ PRIEŽIŪRA</t>
  </si>
  <si>
    <t xml:space="preserve">2. </t>
  </si>
  <si>
    <t>Pastatų konstrukcijų priežiūros darbai, kai pastato plotas virš 1001m2</t>
  </si>
  <si>
    <t>Pastatų konstrukcijų priežiūros darbai, kai pastato plotas 501-1000m2</t>
  </si>
  <si>
    <t>Pastatų konstrukcijų priežiūros darbai, kai pastato plotas 251-500m2</t>
  </si>
  <si>
    <t>Pastatų konstrukcijų priežiūros darbai, kai pastato plotas 81-250m2</t>
  </si>
  <si>
    <t>Pastatų konstrukcijų priežiūros darbai, kai pastato plotas iki 80m2</t>
  </si>
  <si>
    <t>PASTATŲ KONSTRUKCIJŲ PRIEŽIŪRA</t>
  </si>
  <si>
    <t xml:space="preserve">1. </t>
  </si>
  <si>
    <t>Preliminarus kiekis</t>
  </si>
  <si>
    <t>Paslaugos pavadinimas</t>
  </si>
  <si>
    <t>Paskirtis</t>
  </si>
  <si>
    <t>Konstrukcijos</t>
  </si>
  <si>
    <t>Elektra</t>
  </si>
  <si>
    <t>Vėdinimas</t>
  </si>
  <si>
    <t>Vandentiekis</t>
  </si>
  <si>
    <t>Šiluma</t>
  </si>
  <si>
    <t>Liftai</t>
  </si>
  <si>
    <t>Durys</t>
  </si>
  <si>
    <t>Kategorija</t>
  </si>
  <si>
    <t>iki 80 m2</t>
  </si>
  <si>
    <t>81-250 m2</t>
  </si>
  <si>
    <t>251-500 m2</t>
  </si>
  <si>
    <t>501-1000 m2</t>
  </si>
  <si>
    <t>virš 1001 m2</t>
  </si>
  <si>
    <t>Suma</t>
  </si>
  <si>
    <t>Pastatas</t>
  </si>
  <si>
    <t>-</t>
  </si>
  <si>
    <t>Plotas, m2</t>
  </si>
  <si>
    <t>Įkainis, eur/m2</t>
  </si>
  <si>
    <t>Panerių 38B</t>
  </si>
  <si>
    <t>Mindaugo 12</t>
  </si>
  <si>
    <t>Geležinkelio 12</t>
  </si>
  <si>
    <t>Pelesos 2</t>
  </si>
  <si>
    <t>Garažas</t>
  </si>
  <si>
    <t>Gamybinis</t>
  </si>
  <si>
    <t>Administracinis</t>
  </si>
  <si>
    <t>Akto už suteiktas paslaugas pavyzdys</t>
  </si>
  <si>
    <t>Postas</t>
  </si>
  <si>
    <t>Vilijos 17A</t>
  </si>
  <si>
    <t>Reagavimo laikas į avarinį iškvietimą darbo metu, val.</t>
  </si>
  <si>
    <t>Reagavimo laikas į avarinį iškvietimą nedarbo metu, val.</t>
  </si>
  <si>
    <t>Reagavimo laikas papildomiems iškvietimams, val.</t>
  </si>
  <si>
    <t>1 pirkimo objekto dalis - Vilniaus regiono pastatų ir inžinerinių sistemų priežiūra</t>
  </si>
  <si>
    <t>2 pirkimo objekto dalis - Kauno regiono pastatų ir inžinerinių sistemų priežiūra</t>
  </si>
  <si>
    <t>3 pirkimo objekto dalis - Klaipėdos regiono pastatų ir inžinerinių sistemų priežiūra</t>
  </si>
  <si>
    <t>4 pirkimo objekto dalis - Šiaulių regiono pastatų ir inžinerinių sistemų priežiūra</t>
  </si>
  <si>
    <t>Orientacinė bendra kaina mėn., EUR be PVM</t>
  </si>
  <si>
    <t>Kaininkinkas</t>
  </si>
  <si>
    <t>Įkainis 1 val., Eur be PVM</t>
  </si>
  <si>
    <t>Orentacinė bendra kaina Eur be PVM</t>
  </si>
  <si>
    <t>Techninės priežiūros vnt. Įkainis, EUR be PVM</t>
  </si>
  <si>
    <t xml:space="preserve">Įkainis  1 val. Eur be PVM </t>
  </si>
  <si>
    <t>Orientacinė bendra kaina Eur be PVM</t>
  </si>
  <si>
    <t>Įkainis 1 val. Eur be PVM</t>
  </si>
  <si>
    <t>Orientacinė bendra kaina, Eur be PVM</t>
  </si>
  <si>
    <t>Įkainis 1 val., Eur bePVM</t>
  </si>
  <si>
    <t>Orientacinė kaina Eur be PVM</t>
  </si>
  <si>
    <t xml:space="preserve">Siūloma nuolaida proc. </t>
  </si>
  <si>
    <t>3 lentelė. Nuolaida skaičiuojama nuo "SISTELOS" įkainių</t>
  </si>
  <si>
    <t xml:space="preserve">1 lentelės bendra kaina be PVM (A) </t>
  </si>
  <si>
    <t>2 lentelės bendra kaina be PVM (B)</t>
  </si>
  <si>
    <t xml:space="preserve">Siūloma nuolaida nuo "SISTELOS" įkainio (C) </t>
  </si>
  <si>
    <t>Specialiųjų sąlygų priedo Nr. 4 "Pasiūlymo formos" 1 priedas</t>
  </si>
  <si>
    <t>Techninės priežiūros vnt. įkainis, EUR be PVM</t>
  </si>
  <si>
    <t>1 lentelė. Priežiūros mėnesinai įkainiai</t>
  </si>
  <si>
    <t>1 lentelė. Priežiūros mėnesiniai įkainiai.</t>
  </si>
  <si>
    <t>2 lentelė. Priežiūros valandiniai įkainiai ir reagavimo laikai</t>
  </si>
  <si>
    <t xml:space="preserve">1 lentelės bendra kaina  Eur be PVM (A) </t>
  </si>
  <si>
    <t>2 lentelės bendra kaina Eur be PVM (B)</t>
  </si>
  <si>
    <t>2 lentelės bendra Eur kaina be PVM (B)</t>
  </si>
  <si>
    <t xml:space="preserve">1 lentelės bendra kaina Eur be PVM (A)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</si>
</sst>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1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14" xfId="0" applyFont="1" applyBorder="1"/>
    <xf numFmtId="0" fontId="2" fillId="0" borderId="15" xfId="0" applyFont="1" applyBorder="1"/>
    <xf numFmtId="0" fontId="0" fillId="0" borderId="0" xfId="0" applyAlignment="1">
      <alignment horizontal="center" vertical="center"/>
    </xf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8" xfId="1" applyFont="1" applyBorder="1"/>
    <xf numFmtId="0" fontId="3" fillId="0" borderId="9" xfId="1" applyFont="1" applyBorder="1"/>
    <xf numFmtId="0" fontId="3" fillId="0" borderId="10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8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/>
    </xf>
    <xf numFmtId="0" fontId="3" fillId="0" borderId="3" xfId="1" applyFont="1" applyBorder="1"/>
    <xf numFmtId="0" fontId="3" fillId="0" borderId="1" xfId="1" applyFont="1" applyBorder="1"/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2" borderId="5" xfId="1" applyFont="1" applyFill="1" applyBorder="1"/>
    <xf numFmtId="0" fontId="4" fillId="2" borderId="4" xfId="1" applyFont="1" applyFill="1" applyBorder="1"/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/>
    </xf>
    <xf numFmtId="0" fontId="3" fillId="2" borderId="4" xfId="1" applyFont="1" applyFill="1" applyBorder="1"/>
    <xf numFmtId="0" fontId="3" fillId="0" borderId="5" xfId="1" applyFont="1" applyBorder="1"/>
    <xf numFmtId="0" fontId="3" fillId="0" borderId="4" xfId="1" applyFont="1" applyBorder="1"/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 vertical="center"/>
    </xf>
    <xf numFmtId="0" fontId="4" fillId="2" borderId="5" xfId="1" applyFont="1" applyFill="1" applyBorder="1"/>
    <xf numFmtId="0" fontId="3" fillId="2" borderId="4" xfId="1" applyFont="1" applyFill="1" applyBorder="1" applyAlignment="1">
      <alignment horizontal="center"/>
    </xf>
    <xf numFmtId="0" fontId="3" fillId="3" borderId="5" xfId="1" applyFont="1" applyFill="1" applyBorder="1"/>
    <xf numFmtId="0" fontId="3" fillId="3" borderId="4" xfId="1" applyFont="1" applyFill="1" applyBorder="1"/>
    <xf numFmtId="0" fontId="3" fillId="3" borderId="0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/>
    </xf>
    <xf numFmtId="0" fontId="3" fillId="0" borderId="5" xfId="1" applyFont="1" applyFill="1" applyBorder="1"/>
    <xf numFmtId="0" fontId="3" fillId="2" borderId="4" xfId="1" applyFont="1" applyFill="1" applyBorder="1" applyAlignment="1">
      <alignment horizontal="center" vertical="center"/>
    </xf>
    <xf numFmtId="0" fontId="3" fillId="0" borderId="0" xfId="1" applyFont="1" applyBorder="1"/>
    <xf numFmtId="0" fontId="3" fillId="2" borderId="0" xfId="1" applyFont="1" applyFill="1" applyBorder="1"/>
    <xf numFmtId="0" fontId="5" fillId="0" borderId="0" xfId="1" applyFont="1" applyFill="1" applyBorder="1"/>
    <xf numFmtId="0" fontId="3" fillId="0" borderId="7" xfId="1" applyFont="1" applyBorder="1" applyAlignment="1">
      <alignment vertical="center"/>
    </xf>
    <xf numFmtId="0" fontId="3" fillId="0" borderId="6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3" fillId="0" borderId="16" xfId="1" applyFont="1" applyBorder="1"/>
    <xf numFmtId="0" fontId="6" fillId="0" borderId="0" xfId="1" applyFont="1" applyAlignment="1">
      <alignment horizontal="center" vertical="center"/>
    </xf>
    <xf numFmtId="9" fontId="3" fillId="0" borderId="0" xfId="1" applyNumberFormat="1" applyFont="1"/>
    <xf numFmtId="0" fontId="3" fillId="0" borderId="16" xfId="1" applyFont="1" applyBorder="1" applyAlignment="1">
      <alignment horizontal="right"/>
    </xf>
    <xf numFmtId="0" fontId="3" fillId="2" borderId="6" xfId="1" applyFont="1" applyFill="1" applyBorder="1" applyAlignment="1">
      <alignment horizontal="center" wrapText="1"/>
    </xf>
    <xf numFmtId="0" fontId="3" fillId="0" borderId="4" xfId="1" applyFont="1" applyBorder="1" applyAlignment="1">
      <alignment horizontal="left" wrapText="1"/>
    </xf>
    <xf numFmtId="0" fontId="4" fillId="0" borderId="0" xfId="1" applyFont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0" fontId="3" fillId="0" borderId="0" xfId="1" applyFont="1" applyFill="1" applyBorder="1"/>
    <xf numFmtId="0" fontId="8" fillId="0" borderId="0" xfId="1" applyFont="1"/>
    <xf numFmtId="0" fontId="8" fillId="0" borderId="0" xfId="1" applyFont="1" applyAlignment="1">
      <alignment horizontal="center" vertical="center"/>
    </xf>
    <xf numFmtId="0" fontId="8" fillId="0" borderId="8" xfId="1" applyFont="1" applyBorder="1"/>
    <xf numFmtId="0" fontId="8" fillId="0" borderId="9" xfId="1" applyFont="1" applyBorder="1"/>
    <xf numFmtId="0" fontId="8" fillId="0" borderId="10" xfId="1" applyFont="1" applyBorder="1"/>
    <xf numFmtId="0" fontId="8" fillId="0" borderId="9" xfId="1" applyFont="1" applyBorder="1" applyAlignment="1">
      <alignment horizontal="center" vertical="center"/>
    </xf>
    <xf numFmtId="0" fontId="8" fillId="0" borderId="8" xfId="1" applyFont="1" applyBorder="1" applyAlignment="1">
      <alignment vertical="center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 wrapText="1"/>
    </xf>
    <xf numFmtId="0" fontId="8" fillId="0" borderId="3" xfId="1" applyFont="1" applyBorder="1"/>
    <xf numFmtId="0" fontId="8" fillId="0" borderId="1" xfId="1" applyFont="1" applyBorder="1"/>
    <xf numFmtId="0" fontId="8" fillId="0" borderId="2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2" borderId="5" xfId="1" applyFont="1" applyFill="1" applyBorder="1"/>
    <xf numFmtId="0" fontId="7" fillId="2" borderId="4" xfId="1" applyFont="1" applyFill="1" applyBorder="1"/>
    <xf numFmtId="0" fontId="8" fillId="2" borderId="0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4" xfId="1" applyFont="1" applyFill="1" applyBorder="1"/>
    <xf numFmtId="0" fontId="8" fillId="0" borderId="5" xfId="1" applyFont="1" applyBorder="1"/>
    <xf numFmtId="0" fontId="8" fillId="0" borderId="4" xfId="1" applyFont="1" applyBorder="1"/>
    <xf numFmtId="0" fontId="8" fillId="0" borderId="0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7" fillId="2" borderId="5" xfId="1" applyFont="1" applyFill="1" applyBorder="1"/>
    <xf numFmtId="0" fontId="8" fillId="2" borderId="4" xfId="1" applyFont="1" applyFill="1" applyBorder="1" applyAlignment="1">
      <alignment horizontal="center" vertical="center"/>
    </xf>
    <xf numFmtId="0" fontId="8" fillId="3" borderId="4" xfId="1" applyFont="1" applyFill="1" applyBorder="1"/>
    <xf numFmtId="0" fontId="8" fillId="0" borderId="5" xfId="1" applyFont="1" applyFill="1" applyBorder="1"/>
    <xf numFmtId="0" fontId="7" fillId="0" borderId="0" xfId="1" applyFont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  <xf numFmtId="0" fontId="9" fillId="0" borderId="0" xfId="1" applyFont="1" applyFill="1" applyBorder="1"/>
    <xf numFmtId="0" fontId="8" fillId="2" borderId="6" xfId="1" applyFont="1" applyFill="1" applyBorder="1"/>
    <xf numFmtId="0" fontId="8" fillId="0" borderId="7" xfId="1" applyFont="1" applyBorder="1" applyAlignment="1">
      <alignment vertical="center"/>
    </xf>
    <xf numFmtId="0" fontId="8" fillId="0" borderId="6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8" fillId="0" borderId="9" xfId="1" applyFont="1" applyBorder="1" applyAlignment="1">
      <alignment horizontal="center"/>
    </xf>
    <xf numFmtId="0" fontId="8" fillId="2" borderId="9" xfId="1" applyFont="1" applyFill="1" applyBorder="1" applyAlignment="1">
      <alignment horizontal="center"/>
    </xf>
    <xf numFmtId="0" fontId="8" fillId="2" borderId="4" xfId="1" applyFont="1" applyFill="1" applyBorder="1" applyAlignment="1">
      <alignment horizontal="center"/>
    </xf>
    <xf numFmtId="0" fontId="3" fillId="0" borderId="10" xfId="1" applyFont="1" applyBorder="1"/>
    <xf numFmtId="0" fontId="4" fillId="0" borderId="0" xfId="1" applyFont="1" applyBorder="1" applyAlignment="1">
      <alignment horizontal="center" vertical="center"/>
    </xf>
    <xf numFmtId="0" fontId="3" fillId="2" borderId="6" xfId="1" applyFont="1" applyFill="1" applyBorder="1"/>
    <xf numFmtId="0" fontId="3" fillId="0" borderId="2" xfId="1" applyFont="1" applyBorder="1" applyAlignment="1">
      <alignment horizontal="center"/>
    </xf>
    <xf numFmtId="0" fontId="8" fillId="0" borderId="10" xfId="1" applyFont="1" applyBorder="1" applyAlignment="1">
      <alignment horizontal="center"/>
    </xf>
    <xf numFmtId="0" fontId="8" fillId="0" borderId="0" xfId="1" applyFont="1" applyBorder="1"/>
    <xf numFmtId="0" fontId="7" fillId="2" borderId="8" xfId="1" applyFont="1" applyFill="1" applyBorder="1"/>
    <xf numFmtId="0" fontId="7" fillId="2" borderId="9" xfId="1" applyFont="1" applyFill="1" applyBorder="1"/>
    <xf numFmtId="0" fontId="8" fillId="2" borderId="10" xfId="1" applyFont="1" applyFill="1" applyBorder="1" applyAlignment="1">
      <alignment horizontal="center" vertical="center"/>
    </xf>
    <xf numFmtId="43" fontId="8" fillId="0" borderId="5" xfId="2" applyFont="1" applyBorder="1" applyAlignment="1">
      <alignment horizontal="center"/>
    </xf>
    <xf numFmtId="43" fontId="8" fillId="0" borderId="5" xfId="2" applyFont="1" applyBorder="1"/>
    <xf numFmtId="43" fontId="12" fillId="0" borderId="5" xfId="2" applyFont="1" applyBorder="1" applyAlignment="1">
      <alignment horizontal="center"/>
    </xf>
    <xf numFmtId="43" fontId="8" fillId="0" borderId="4" xfId="2" applyFont="1" applyBorder="1"/>
    <xf numFmtId="43" fontId="3" fillId="0" borderId="0" xfId="2" applyFont="1" applyBorder="1" applyAlignment="1">
      <alignment horizontal="center"/>
    </xf>
    <xf numFmtId="43" fontId="3" fillId="0" borderId="5" xfId="1" applyNumberFormat="1" applyFont="1" applyBorder="1"/>
    <xf numFmtId="43" fontId="8" fillId="0" borderId="5" xfId="1" applyNumberFormat="1" applyFont="1" applyBorder="1"/>
    <xf numFmtId="43" fontId="4" fillId="0" borderId="16" xfId="2" applyFont="1" applyBorder="1" applyAlignment="1">
      <alignment horizontal="center" vertical="center"/>
    </xf>
    <xf numFmtId="43" fontId="3" fillId="0" borderId="4" xfId="2" applyFont="1" applyBorder="1" applyAlignment="1">
      <alignment horizontal="center"/>
    </xf>
    <xf numFmtId="43" fontId="8" fillId="0" borderId="4" xfId="2" applyFont="1" applyBorder="1" applyAlignment="1">
      <alignment horizontal="center" vertical="center"/>
    </xf>
    <xf numFmtId="43" fontId="8" fillId="2" borderId="4" xfId="2" applyFont="1" applyFill="1" applyBorder="1" applyAlignment="1">
      <alignment horizontal="center" vertical="center"/>
    </xf>
    <xf numFmtId="43" fontId="8" fillId="0" borderId="1" xfId="2" applyFont="1" applyBorder="1" applyAlignment="1">
      <alignment horizontal="center" vertical="center"/>
    </xf>
    <xf numFmtId="43" fontId="8" fillId="0" borderId="4" xfId="2" applyFont="1" applyBorder="1" applyAlignment="1">
      <alignment horizontal="center"/>
    </xf>
    <xf numFmtId="43" fontId="3" fillId="0" borderId="4" xfId="2" applyFont="1" applyBorder="1" applyAlignment="1">
      <alignment horizontal="center" vertical="center"/>
    </xf>
    <xf numFmtId="43" fontId="3" fillId="2" borderId="4" xfId="2" applyFont="1" applyFill="1" applyBorder="1" applyAlignment="1">
      <alignment horizontal="center" vertical="center"/>
    </xf>
    <xf numFmtId="43" fontId="3" fillId="0" borderId="1" xfId="2" applyFont="1" applyBorder="1" applyAlignment="1">
      <alignment horizontal="center" vertical="center"/>
    </xf>
    <xf numFmtId="43" fontId="3" fillId="0" borderId="9" xfId="2" applyFont="1" applyBorder="1" applyAlignment="1">
      <alignment horizontal="center" vertical="center"/>
    </xf>
    <xf numFmtId="43" fontId="4" fillId="0" borderId="20" xfId="2" applyFont="1" applyBorder="1" applyAlignment="1">
      <alignment horizontal="center" vertical="center"/>
    </xf>
    <xf numFmtId="43" fontId="8" fillId="2" borderId="9" xfId="2" applyFont="1" applyFill="1" applyBorder="1" applyAlignment="1">
      <alignment horizontal="center" vertical="center"/>
    </xf>
    <xf numFmtId="43" fontId="8" fillId="0" borderId="9" xfId="2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16" xfId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3" fillId="0" borderId="0" xfId="1" applyFont="1" applyAlignment="1">
      <alignment horizontal="center" wrapText="1"/>
    </xf>
    <xf numFmtId="0" fontId="4" fillId="0" borderId="16" xfId="1" applyFont="1" applyFill="1" applyBorder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4" fillId="0" borderId="16" xfId="1" applyFont="1" applyBorder="1" applyAlignment="1">
      <alignment horizontal="right"/>
    </xf>
    <xf numFmtId="0" fontId="7" fillId="0" borderId="0" xfId="1" applyFont="1" applyAlignment="1">
      <alignment horizontal="center" vertical="center"/>
    </xf>
    <xf numFmtId="0" fontId="7" fillId="0" borderId="10" xfId="1" applyFont="1" applyFill="1" applyBorder="1" applyAlignment="1">
      <alignment horizontal="right" vertical="center"/>
    </xf>
    <xf numFmtId="0" fontId="7" fillId="0" borderId="10" xfId="1" applyFont="1" applyBorder="1" applyAlignment="1">
      <alignment horizontal="right"/>
    </xf>
    <xf numFmtId="0" fontId="7" fillId="0" borderId="0" xfId="1" applyFont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0" fontId="4" fillId="0" borderId="10" xfId="1" applyFont="1" applyBorder="1" applyAlignment="1">
      <alignment horizontal="right"/>
    </xf>
    <xf numFmtId="0" fontId="4" fillId="0" borderId="19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3" fontId="3" fillId="0" borderId="4" xfId="2" applyNumberFormat="1" applyFont="1" applyBorder="1" applyAlignment="1">
      <alignment horizontal="center" vertical="center"/>
    </xf>
    <xf numFmtId="43" fontId="3" fillId="0" borderId="4" xfId="2" applyNumberFormat="1" applyFont="1" applyBorder="1"/>
    <xf numFmtId="43" fontId="3" fillId="2" borderId="4" xfId="2" applyNumberFormat="1" applyFont="1" applyFill="1" applyBorder="1"/>
    <xf numFmtId="43" fontId="3" fillId="3" borderId="4" xfId="2" applyNumberFormat="1" applyFont="1" applyFill="1" applyBorder="1"/>
    <xf numFmtId="43" fontId="3" fillId="3" borderId="4" xfId="2" applyNumberFormat="1" applyFont="1" applyFill="1" applyBorder="1" applyAlignment="1">
      <alignment horizontal="center" vertical="center"/>
    </xf>
    <xf numFmtId="43" fontId="3" fillId="2" borderId="4" xfId="2" applyNumberFormat="1" applyFont="1" applyFill="1" applyBorder="1" applyAlignment="1">
      <alignment horizontal="center" vertical="center"/>
    </xf>
    <xf numFmtId="43" fontId="4" fillId="0" borderId="17" xfId="2" applyNumberFormat="1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90"/>
  <sheetViews>
    <sheetView view="pageBreakPreview" topLeftCell="A52" zoomScale="80" zoomScaleNormal="100" zoomScaleSheetLayoutView="80" workbookViewId="0">
      <selection activeCell="F85" sqref="F85"/>
    </sheetView>
  </sheetViews>
  <sheetFormatPr defaultColWidth="9.140625" defaultRowHeight="15.75" x14ac:dyDescent="0.25"/>
  <cols>
    <col min="1" max="1" width="3.5703125" style="6" bestFit="1" customWidth="1"/>
    <col min="2" max="2" width="75.7109375" style="6" customWidth="1"/>
    <col min="3" max="3" width="8.5703125" style="7" bestFit="1" customWidth="1"/>
    <col min="4" max="4" width="13.7109375" style="6" customWidth="1"/>
    <col min="5" max="5" width="12.7109375" style="7" customWidth="1"/>
    <col min="6" max="6" width="15.5703125" style="6" customWidth="1"/>
    <col min="7" max="8" width="13.28515625" style="6" customWidth="1"/>
    <col min="9" max="9" width="15.28515625" style="6" customWidth="1"/>
    <col min="10" max="16384" width="9.140625" style="6"/>
  </cols>
  <sheetData>
    <row r="1" spans="1:6" x14ac:dyDescent="0.25">
      <c r="E1" s="7" t="s">
        <v>132</v>
      </c>
    </row>
    <row r="2" spans="1:6" x14ac:dyDescent="0.25">
      <c r="B2" s="127" t="s">
        <v>117</v>
      </c>
      <c r="C2" s="127"/>
      <c r="D2" s="127"/>
      <c r="E2" s="127"/>
      <c r="F2" s="127"/>
    </row>
    <row r="4" spans="1:6" x14ac:dyDescent="0.25">
      <c r="A4" s="126" t="s">
        <v>112</v>
      </c>
      <c r="B4" s="126"/>
      <c r="C4" s="126"/>
      <c r="D4" s="126"/>
      <c r="E4" s="126"/>
      <c r="F4" s="126"/>
    </row>
    <row r="5" spans="1:6" ht="16.5" thickBot="1" x14ac:dyDescent="0.3">
      <c r="B5" s="6" t="s">
        <v>134</v>
      </c>
    </row>
    <row r="6" spans="1:6" ht="16.5" thickBot="1" x14ac:dyDescent="0.3">
      <c r="A6" s="8"/>
      <c r="B6" s="9"/>
      <c r="C6" s="10"/>
      <c r="D6" s="9"/>
      <c r="E6" s="11"/>
      <c r="F6" s="9"/>
    </row>
    <row r="7" spans="1:6" ht="63" x14ac:dyDescent="0.25">
      <c r="A7" s="12"/>
      <c r="B7" s="13" t="s">
        <v>79</v>
      </c>
      <c r="C7" s="52" t="s">
        <v>12</v>
      </c>
      <c r="D7" s="15" t="s">
        <v>133</v>
      </c>
      <c r="E7" s="15" t="s">
        <v>78</v>
      </c>
      <c r="F7" s="15" t="s">
        <v>116</v>
      </c>
    </row>
    <row r="8" spans="1:6" ht="16.5" thickBot="1" x14ac:dyDescent="0.3">
      <c r="A8" s="17"/>
      <c r="B8" s="18"/>
      <c r="C8" s="19"/>
      <c r="D8" s="18"/>
      <c r="E8" s="20"/>
      <c r="F8" s="18"/>
    </row>
    <row r="9" spans="1:6" x14ac:dyDescent="0.25">
      <c r="A9" s="21" t="s">
        <v>77</v>
      </c>
      <c r="B9" s="22" t="s">
        <v>76</v>
      </c>
      <c r="C9" s="23"/>
      <c r="D9" s="21"/>
      <c r="E9" s="24"/>
      <c r="F9" s="25"/>
    </row>
    <row r="10" spans="1:6" x14ac:dyDescent="0.25">
      <c r="A10" s="26"/>
      <c r="B10" s="27" t="s">
        <v>75</v>
      </c>
      <c r="C10" s="28" t="s">
        <v>33</v>
      </c>
      <c r="D10" s="111">
        <v>0.2</v>
      </c>
      <c r="E10" s="29">
        <v>7500</v>
      </c>
      <c r="F10" s="146">
        <v>1500</v>
      </c>
    </row>
    <row r="11" spans="1:6" x14ac:dyDescent="0.25">
      <c r="A11" s="26"/>
      <c r="B11" s="27" t="s">
        <v>74</v>
      </c>
      <c r="C11" s="28" t="s">
        <v>33</v>
      </c>
      <c r="D11" s="111">
        <v>0.1</v>
      </c>
      <c r="E11" s="29">
        <v>15000</v>
      </c>
      <c r="F11" s="146">
        <v>1500</v>
      </c>
    </row>
    <row r="12" spans="1:6" x14ac:dyDescent="0.25">
      <c r="A12" s="26"/>
      <c r="B12" s="27" t="s">
        <v>73</v>
      </c>
      <c r="C12" s="28" t="s">
        <v>33</v>
      </c>
      <c r="D12" s="111">
        <v>7.0000000000000007E-2</v>
      </c>
      <c r="E12" s="29">
        <v>15000</v>
      </c>
      <c r="F12" s="146">
        <v>1050</v>
      </c>
    </row>
    <row r="13" spans="1:6" x14ac:dyDescent="0.25">
      <c r="A13" s="26"/>
      <c r="B13" s="27" t="s">
        <v>72</v>
      </c>
      <c r="C13" s="28" t="s">
        <v>33</v>
      </c>
      <c r="D13" s="111">
        <v>0.05</v>
      </c>
      <c r="E13" s="29">
        <v>19500</v>
      </c>
      <c r="F13" s="146">
        <v>975</v>
      </c>
    </row>
    <row r="14" spans="1:6" x14ac:dyDescent="0.25">
      <c r="A14" s="26"/>
      <c r="B14" s="27" t="s">
        <v>71</v>
      </c>
      <c r="C14" s="28" t="s">
        <v>33</v>
      </c>
      <c r="D14" s="111">
        <v>0.03</v>
      </c>
      <c r="E14" s="29">
        <v>75000</v>
      </c>
      <c r="F14" s="146">
        <v>2250</v>
      </c>
    </row>
    <row r="15" spans="1:6" x14ac:dyDescent="0.25">
      <c r="A15" s="26"/>
      <c r="B15" s="27"/>
      <c r="C15" s="28"/>
      <c r="D15" s="111"/>
      <c r="E15" s="29"/>
      <c r="F15" s="147"/>
    </row>
    <row r="16" spans="1:6" x14ac:dyDescent="0.25">
      <c r="A16" s="31" t="s">
        <v>70</v>
      </c>
      <c r="B16" s="22" t="s">
        <v>69</v>
      </c>
      <c r="C16" s="23"/>
      <c r="D16" s="23"/>
      <c r="E16" s="32"/>
      <c r="F16" s="148"/>
    </row>
    <row r="17" spans="1:6" x14ac:dyDescent="0.25">
      <c r="A17" s="33" t="s">
        <v>68</v>
      </c>
      <c r="B17" s="34" t="s">
        <v>67</v>
      </c>
      <c r="C17" s="35"/>
      <c r="D17" s="111"/>
      <c r="E17" s="36"/>
      <c r="F17" s="149"/>
    </row>
    <row r="18" spans="1:6" x14ac:dyDescent="0.25">
      <c r="A18" s="26"/>
      <c r="B18" s="27" t="s">
        <v>66</v>
      </c>
      <c r="C18" s="28" t="s">
        <v>33</v>
      </c>
      <c r="D18" s="111">
        <v>0.1</v>
      </c>
      <c r="E18" s="29">
        <v>7500</v>
      </c>
      <c r="F18" s="146">
        <v>750</v>
      </c>
    </row>
    <row r="19" spans="1:6" x14ac:dyDescent="0.25">
      <c r="A19" s="26"/>
      <c r="B19" s="27" t="s">
        <v>65</v>
      </c>
      <c r="C19" s="28" t="s">
        <v>33</v>
      </c>
      <c r="D19" s="111">
        <v>0.08</v>
      </c>
      <c r="E19" s="29">
        <v>15000</v>
      </c>
      <c r="F19" s="146">
        <v>1200</v>
      </c>
    </row>
    <row r="20" spans="1:6" x14ac:dyDescent="0.25">
      <c r="A20" s="26"/>
      <c r="B20" s="27" t="s">
        <v>64</v>
      </c>
      <c r="C20" s="28" t="s">
        <v>33</v>
      </c>
      <c r="D20" s="111">
        <v>0.06</v>
      </c>
      <c r="E20" s="29">
        <v>15000</v>
      </c>
      <c r="F20" s="146">
        <v>900</v>
      </c>
    </row>
    <row r="21" spans="1:6" x14ac:dyDescent="0.25">
      <c r="A21" s="26"/>
      <c r="B21" s="27" t="s">
        <v>63</v>
      </c>
      <c r="C21" s="28" t="s">
        <v>33</v>
      </c>
      <c r="D21" s="111">
        <v>0.05</v>
      </c>
      <c r="E21" s="29">
        <v>19500</v>
      </c>
      <c r="F21" s="146">
        <v>975</v>
      </c>
    </row>
    <row r="22" spans="1:6" x14ac:dyDescent="0.25">
      <c r="A22" s="26"/>
      <c r="B22" s="27" t="s">
        <v>62</v>
      </c>
      <c r="C22" s="28" t="s">
        <v>33</v>
      </c>
      <c r="D22" s="111">
        <v>0.04</v>
      </c>
      <c r="E22" s="29">
        <v>75000</v>
      </c>
      <c r="F22" s="146">
        <v>3000</v>
      </c>
    </row>
    <row r="23" spans="1:6" x14ac:dyDescent="0.25">
      <c r="A23" s="26"/>
      <c r="B23" s="27"/>
      <c r="C23" s="28"/>
      <c r="D23" s="111"/>
      <c r="E23" s="29"/>
      <c r="F23" s="146">
        <v>0</v>
      </c>
    </row>
    <row r="24" spans="1:6" x14ac:dyDescent="0.25">
      <c r="A24" s="33" t="s">
        <v>61</v>
      </c>
      <c r="B24" s="34" t="s">
        <v>60</v>
      </c>
      <c r="C24" s="35"/>
      <c r="D24" s="35"/>
      <c r="E24" s="36"/>
      <c r="F24" s="150"/>
    </row>
    <row r="25" spans="1:6" x14ac:dyDescent="0.25">
      <c r="A25" s="26"/>
      <c r="B25" s="27" t="s">
        <v>59</v>
      </c>
      <c r="C25" s="28" t="s">
        <v>16</v>
      </c>
      <c r="D25" s="111">
        <v>4</v>
      </c>
      <c r="E25" s="29">
        <v>160</v>
      </c>
      <c r="F25" s="146">
        <v>640</v>
      </c>
    </row>
    <row r="26" spans="1:6" x14ac:dyDescent="0.25">
      <c r="A26" s="26"/>
      <c r="B26" s="27" t="s">
        <v>58</v>
      </c>
      <c r="C26" s="28" t="s">
        <v>16</v>
      </c>
      <c r="D26" s="111">
        <v>5</v>
      </c>
      <c r="E26" s="29">
        <v>20</v>
      </c>
      <c r="F26" s="146">
        <v>100</v>
      </c>
    </row>
    <row r="27" spans="1:6" x14ac:dyDescent="0.25">
      <c r="A27" s="26"/>
      <c r="B27" s="27" t="s">
        <v>57</v>
      </c>
      <c r="C27" s="28" t="s">
        <v>16</v>
      </c>
      <c r="D27" s="111">
        <v>6</v>
      </c>
      <c r="E27" s="29">
        <v>5</v>
      </c>
      <c r="F27" s="146">
        <v>30</v>
      </c>
    </row>
    <row r="28" spans="1:6" x14ac:dyDescent="0.25">
      <c r="A28" s="26"/>
      <c r="B28" s="27" t="s">
        <v>56</v>
      </c>
      <c r="C28" s="28" t="s">
        <v>16</v>
      </c>
      <c r="D28" s="111">
        <v>17</v>
      </c>
      <c r="E28" s="29">
        <v>1</v>
      </c>
      <c r="F28" s="146">
        <v>17</v>
      </c>
    </row>
    <row r="29" spans="1:6" x14ac:dyDescent="0.25">
      <c r="A29" s="26"/>
      <c r="B29" s="27" t="s">
        <v>55</v>
      </c>
      <c r="C29" s="28" t="s">
        <v>16</v>
      </c>
      <c r="D29" s="111">
        <v>8</v>
      </c>
      <c r="E29" s="29">
        <v>30</v>
      </c>
      <c r="F29" s="146">
        <v>240</v>
      </c>
    </row>
    <row r="30" spans="1:6" x14ac:dyDescent="0.25">
      <c r="A30" s="26"/>
      <c r="B30" s="27"/>
      <c r="C30" s="28"/>
      <c r="D30" s="111"/>
      <c r="E30" s="29"/>
      <c r="F30" s="146">
        <v>0</v>
      </c>
    </row>
    <row r="31" spans="1:6" x14ac:dyDescent="0.25">
      <c r="A31" s="33" t="s">
        <v>54</v>
      </c>
      <c r="B31" s="34" t="s">
        <v>53</v>
      </c>
      <c r="C31" s="35"/>
      <c r="D31" s="35"/>
      <c r="E31" s="36"/>
      <c r="F31" s="150"/>
    </row>
    <row r="32" spans="1:6" x14ac:dyDescent="0.25">
      <c r="A32" s="37"/>
      <c r="B32" s="27" t="s">
        <v>52</v>
      </c>
      <c r="C32" s="28" t="s">
        <v>33</v>
      </c>
      <c r="D32" s="111">
        <v>0.1</v>
      </c>
      <c r="E32" s="29">
        <v>7500</v>
      </c>
      <c r="F32" s="146">
        <v>750</v>
      </c>
    </row>
    <row r="33" spans="1:6" x14ac:dyDescent="0.25">
      <c r="A33" s="26"/>
      <c r="B33" s="27" t="s">
        <v>51</v>
      </c>
      <c r="C33" s="28" t="s">
        <v>33</v>
      </c>
      <c r="D33" s="111">
        <v>0.08</v>
      </c>
      <c r="E33" s="29">
        <v>15000</v>
      </c>
      <c r="F33" s="146">
        <v>1200</v>
      </c>
    </row>
    <row r="34" spans="1:6" x14ac:dyDescent="0.25">
      <c r="A34" s="26"/>
      <c r="B34" s="27" t="s">
        <v>50</v>
      </c>
      <c r="C34" s="28" t="s">
        <v>33</v>
      </c>
      <c r="D34" s="111">
        <v>0.06</v>
      </c>
      <c r="E34" s="29">
        <v>15000</v>
      </c>
      <c r="F34" s="146">
        <v>900</v>
      </c>
    </row>
    <row r="35" spans="1:6" x14ac:dyDescent="0.25">
      <c r="A35" s="26"/>
      <c r="B35" s="27" t="s">
        <v>49</v>
      </c>
      <c r="C35" s="28" t="s">
        <v>33</v>
      </c>
      <c r="D35" s="111">
        <v>0.05</v>
      </c>
      <c r="E35" s="29">
        <v>19500</v>
      </c>
      <c r="F35" s="146">
        <v>975</v>
      </c>
    </row>
    <row r="36" spans="1:6" x14ac:dyDescent="0.25">
      <c r="A36" s="26"/>
      <c r="B36" s="27" t="s">
        <v>48</v>
      </c>
      <c r="C36" s="28" t="s">
        <v>33</v>
      </c>
      <c r="D36" s="111">
        <v>0.04</v>
      </c>
      <c r="E36" s="29">
        <v>75000</v>
      </c>
      <c r="F36" s="146">
        <v>3000</v>
      </c>
    </row>
    <row r="37" spans="1:6" x14ac:dyDescent="0.25">
      <c r="A37" s="26"/>
      <c r="B37" s="27"/>
      <c r="C37" s="28"/>
      <c r="D37" s="111"/>
      <c r="E37" s="29"/>
      <c r="F37" s="146">
        <v>0</v>
      </c>
    </row>
    <row r="38" spans="1:6" x14ac:dyDescent="0.25">
      <c r="A38" s="33" t="s">
        <v>47</v>
      </c>
      <c r="B38" s="34" t="s">
        <v>46</v>
      </c>
      <c r="C38" s="35"/>
      <c r="D38" s="35"/>
      <c r="E38" s="36"/>
      <c r="F38" s="150"/>
    </row>
    <row r="39" spans="1:6" x14ac:dyDescent="0.25">
      <c r="A39" s="26"/>
      <c r="B39" s="27" t="s">
        <v>45</v>
      </c>
      <c r="C39" s="28" t="s">
        <v>33</v>
      </c>
      <c r="D39" s="111">
        <v>0.18</v>
      </c>
      <c r="E39" s="29">
        <v>7500</v>
      </c>
      <c r="F39" s="146">
        <v>1350</v>
      </c>
    </row>
    <row r="40" spans="1:6" x14ac:dyDescent="0.25">
      <c r="A40" s="26"/>
      <c r="B40" s="27" t="s">
        <v>44</v>
      </c>
      <c r="C40" s="28" t="s">
        <v>33</v>
      </c>
      <c r="D40" s="111">
        <v>0.13</v>
      </c>
      <c r="E40" s="29">
        <v>15000</v>
      </c>
      <c r="F40" s="146">
        <v>1950</v>
      </c>
    </row>
    <row r="41" spans="1:6" x14ac:dyDescent="0.25">
      <c r="A41" s="26"/>
      <c r="B41" s="27" t="s">
        <v>43</v>
      </c>
      <c r="C41" s="28" t="s">
        <v>33</v>
      </c>
      <c r="D41" s="111">
        <v>0.1</v>
      </c>
      <c r="E41" s="29">
        <v>15000</v>
      </c>
      <c r="F41" s="146">
        <v>1500</v>
      </c>
    </row>
    <row r="42" spans="1:6" x14ac:dyDescent="0.25">
      <c r="A42" s="26"/>
      <c r="B42" s="27" t="s">
        <v>42</v>
      </c>
      <c r="C42" s="28" t="s">
        <v>33</v>
      </c>
      <c r="D42" s="111">
        <v>7.0000000000000007E-2</v>
      </c>
      <c r="E42" s="29">
        <v>19500</v>
      </c>
      <c r="F42" s="146">
        <v>1365</v>
      </c>
    </row>
    <row r="43" spans="1:6" x14ac:dyDescent="0.25">
      <c r="A43" s="26"/>
      <c r="B43" s="27" t="s">
        <v>41</v>
      </c>
      <c r="C43" s="28" t="s">
        <v>33</v>
      </c>
      <c r="D43" s="111">
        <v>0.05</v>
      </c>
      <c r="E43" s="29">
        <v>75000</v>
      </c>
      <c r="F43" s="146">
        <v>3750</v>
      </c>
    </row>
    <row r="44" spans="1:6" x14ac:dyDescent="0.25">
      <c r="A44" s="26"/>
      <c r="B44" s="27" t="s">
        <v>40</v>
      </c>
      <c r="C44" s="28" t="s">
        <v>16</v>
      </c>
      <c r="D44" s="111">
        <v>80</v>
      </c>
      <c r="E44" s="29">
        <v>23</v>
      </c>
      <c r="F44" s="146">
        <v>1840</v>
      </c>
    </row>
    <row r="45" spans="1:6" x14ac:dyDescent="0.25">
      <c r="A45" s="26"/>
      <c r="B45" s="27" t="s">
        <v>39</v>
      </c>
      <c r="C45" s="28" t="s">
        <v>16</v>
      </c>
      <c r="D45" s="111">
        <v>90</v>
      </c>
      <c r="E45" s="29">
        <v>19</v>
      </c>
      <c r="F45" s="146">
        <v>1710</v>
      </c>
    </row>
    <row r="46" spans="1:6" x14ac:dyDescent="0.25">
      <c r="A46" s="26"/>
      <c r="B46" s="27" t="s">
        <v>38</v>
      </c>
      <c r="C46" s="28" t="s">
        <v>16</v>
      </c>
      <c r="D46" s="111">
        <v>80</v>
      </c>
      <c r="E46" s="29">
        <v>5</v>
      </c>
      <c r="F46" s="146">
        <v>400</v>
      </c>
    </row>
    <row r="47" spans="1:6" x14ac:dyDescent="0.25">
      <c r="A47" s="26"/>
      <c r="B47" s="27" t="s">
        <v>37</v>
      </c>
      <c r="C47" s="28" t="s">
        <v>16</v>
      </c>
      <c r="D47" s="111">
        <v>80</v>
      </c>
      <c r="E47" s="29">
        <v>2</v>
      </c>
      <c r="F47" s="146">
        <v>160</v>
      </c>
    </row>
    <row r="48" spans="1:6" x14ac:dyDescent="0.25">
      <c r="A48" s="26"/>
      <c r="B48" s="27" t="s">
        <v>36</v>
      </c>
      <c r="C48" s="28" t="s">
        <v>16</v>
      </c>
      <c r="D48" s="111">
        <v>70</v>
      </c>
      <c r="E48" s="29">
        <v>19</v>
      </c>
      <c r="F48" s="146">
        <v>1330</v>
      </c>
    </row>
    <row r="49" spans="1:6" x14ac:dyDescent="0.25">
      <c r="A49" s="26"/>
      <c r="B49" s="27" t="s">
        <v>35</v>
      </c>
      <c r="C49" s="28" t="s">
        <v>16</v>
      </c>
      <c r="D49" s="111">
        <v>80</v>
      </c>
      <c r="E49" s="29">
        <v>0</v>
      </c>
      <c r="F49" s="146">
        <v>0</v>
      </c>
    </row>
    <row r="50" spans="1:6" x14ac:dyDescent="0.25">
      <c r="A50" s="26"/>
      <c r="B50" s="27" t="s">
        <v>34</v>
      </c>
      <c r="C50" s="28" t="s">
        <v>16</v>
      </c>
      <c r="D50" s="111">
        <v>80</v>
      </c>
      <c r="E50" s="29">
        <v>2</v>
      </c>
      <c r="F50" s="146">
        <v>160</v>
      </c>
    </row>
    <row r="51" spans="1:6" x14ac:dyDescent="0.25">
      <c r="A51" s="26"/>
      <c r="B51" s="27"/>
      <c r="C51" s="28"/>
      <c r="D51" s="111"/>
      <c r="E51" s="29"/>
      <c r="F51" s="147">
        <v>0</v>
      </c>
    </row>
    <row r="52" spans="1:6" x14ac:dyDescent="0.25">
      <c r="A52" s="31" t="s">
        <v>32</v>
      </c>
      <c r="B52" s="22" t="s">
        <v>31</v>
      </c>
      <c r="C52" s="23"/>
      <c r="D52" s="23"/>
      <c r="E52" s="32"/>
      <c r="F52" s="148"/>
    </row>
    <row r="53" spans="1:6" x14ac:dyDescent="0.25">
      <c r="A53" s="26"/>
      <c r="B53" s="27" t="s">
        <v>30</v>
      </c>
      <c r="C53" s="28" t="s">
        <v>16</v>
      </c>
      <c r="D53" s="111">
        <v>60</v>
      </c>
      <c r="E53" s="29">
        <v>7</v>
      </c>
      <c r="F53" s="146">
        <v>420</v>
      </c>
    </row>
    <row r="54" spans="1:6" x14ac:dyDescent="0.25">
      <c r="A54" s="26"/>
      <c r="B54" s="27" t="s">
        <v>29</v>
      </c>
      <c r="C54" s="28" t="s">
        <v>16</v>
      </c>
      <c r="D54" s="111">
        <v>80</v>
      </c>
      <c r="E54" s="29">
        <v>2</v>
      </c>
      <c r="F54" s="146">
        <v>160</v>
      </c>
    </row>
    <row r="55" spans="1:6" x14ac:dyDescent="0.25">
      <c r="A55" s="26"/>
      <c r="B55" s="27"/>
      <c r="C55" s="28"/>
      <c r="D55" s="111"/>
      <c r="E55" s="29"/>
      <c r="F55" s="146">
        <v>0</v>
      </c>
    </row>
    <row r="56" spans="1:6" x14ac:dyDescent="0.25">
      <c r="A56" s="31" t="s">
        <v>28</v>
      </c>
      <c r="B56" s="22" t="s">
        <v>26</v>
      </c>
      <c r="C56" s="23"/>
      <c r="D56" s="23"/>
      <c r="E56" s="32"/>
      <c r="F56" s="151"/>
    </row>
    <row r="57" spans="1:6" x14ac:dyDescent="0.25">
      <c r="A57" s="26"/>
      <c r="B57" s="27" t="s">
        <v>25</v>
      </c>
      <c r="C57" s="28" t="s">
        <v>17</v>
      </c>
      <c r="D57" s="111">
        <v>35</v>
      </c>
      <c r="E57" s="29">
        <v>52</v>
      </c>
      <c r="F57" s="146">
        <v>1820</v>
      </c>
    </row>
    <row r="58" spans="1:6" x14ac:dyDescent="0.25">
      <c r="A58" s="26"/>
      <c r="B58" s="27" t="s">
        <v>24</v>
      </c>
      <c r="C58" s="28" t="s">
        <v>17</v>
      </c>
      <c r="D58" s="111">
        <v>35</v>
      </c>
      <c r="E58" s="29">
        <v>42</v>
      </c>
      <c r="F58" s="146">
        <v>1470</v>
      </c>
    </row>
    <row r="59" spans="1:6" x14ac:dyDescent="0.25">
      <c r="A59" s="26"/>
      <c r="B59" s="27" t="s">
        <v>23</v>
      </c>
      <c r="C59" s="28" t="s">
        <v>17</v>
      </c>
      <c r="D59" s="111">
        <v>35</v>
      </c>
      <c r="E59" s="29">
        <v>7</v>
      </c>
      <c r="F59" s="146">
        <v>245</v>
      </c>
    </row>
    <row r="60" spans="1:6" x14ac:dyDescent="0.25">
      <c r="A60" s="26"/>
      <c r="B60" s="27" t="s">
        <v>22</v>
      </c>
      <c r="C60" s="28" t="s">
        <v>16</v>
      </c>
      <c r="D60" s="111">
        <v>4659</v>
      </c>
      <c r="E60" s="29">
        <v>2</v>
      </c>
      <c r="F60" s="146">
        <v>9318</v>
      </c>
    </row>
    <row r="61" spans="1:6" ht="13.9" customHeight="1" x14ac:dyDescent="0.25">
      <c r="A61" s="26"/>
      <c r="B61" s="50" t="s">
        <v>21</v>
      </c>
      <c r="C61" s="28" t="s">
        <v>16</v>
      </c>
      <c r="D61" s="111">
        <v>1000</v>
      </c>
      <c r="E61" s="29">
        <v>3</v>
      </c>
      <c r="F61" s="146">
        <v>3000</v>
      </c>
    </row>
    <row r="62" spans="1:6" x14ac:dyDescent="0.25">
      <c r="A62" s="26"/>
      <c r="B62" s="27" t="s">
        <v>20</v>
      </c>
      <c r="C62" s="28" t="s">
        <v>16</v>
      </c>
      <c r="D62" s="111">
        <v>80</v>
      </c>
      <c r="E62" s="29">
        <v>12</v>
      </c>
      <c r="F62" s="146">
        <v>960</v>
      </c>
    </row>
    <row r="63" spans="1:6" x14ac:dyDescent="0.25">
      <c r="A63" s="26"/>
      <c r="B63" s="27" t="s">
        <v>19</v>
      </c>
      <c r="C63" s="28" t="s">
        <v>16</v>
      </c>
      <c r="D63" s="111">
        <v>80</v>
      </c>
      <c r="E63" s="29">
        <v>20</v>
      </c>
      <c r="F63" s="146">
        <v>1600</v>
      </c>
    </row>
    <row r="64" spans="1:6" x14ac:dyDescent="0.25">
      <c r="A64" s="27"/>
      <c r="B64" s="27" t="s">
        <v>18</v>
      </c>
      <c r="C64" s="30" t="s">
        <v>17</v>
      </c>
      <c r="D64" s="111">
        <v>60</v>
      </c>
      <c r="E64" s="29">
        <v>8</v>
      </c>
      <c r="F64" s="146">
        <v>480</v>
      </c>
    </row>
    <row r="65" spans="1:9" x14ac:dyDescent="0.25">
      <c r="A65" s="26"/>
      <c r="B65" s="27"/>
      <c r="C65" s="30"/>
      <c r="D65" s="111"/>
      <c r="E65" s="29"/>
      <c r="F65" s="146">
        <v>0</v>
      </c>
    </row>
    <row r="66" spans="1:9" x14ac:dyDescent="0.25">
      <c r="A66" s="31" t="s">
        <v>27</v>
      </c>
      <c r="B66" s="22" t="s">
        <v>15</v>
      </c>
      <c r="C66" s="38"/>
      <c r="D66" s="40"/>
      <c r="E66" s="32"/>
      <c r="F66" s="151"/>
    </row>
    <row r="67" spans="1:9" x14ac:dyDescent="0.25">
      <c r="A67" s="27"/>
      <c r="B67" s="34" t="s">
        <v>14</v>
      </c>
      <c r="C67" s="30" t="s">
        <v>16</v>
      </c>
      <c r="D67" s="110">
        <v>15</v>
      </c>
      <c r="E67" s="29">
        <v>44</v>
      </c>
      <c r="F67" s="146">
        <v>660</v>
      </c>
    </row>
    <row r="68" spans="1:9" x14ac:dyDescent="0.25">
      <c r="A68" s="39"/>
      <c r="B68" s="132" t="s">
        <v>129</v>
      </c>
      <c r="C68" s="132"/>
      <c r="D68" s="132"/>
      <c r="E68" s="132"/>
      <c r="F68" s="152">
        <f>SUM(F10:F67)</f>
        <v>57600</v>
      </c>
    </row>
    <row r="69" spans="1:9" x14ac:dyDescent="0.25">
      <c r="B69" s="41"/>
    </row>
    <row r="70" spans="1:9" ht="16.5" thickBot="1" x14ac:dyDescent="0.3">
      <c r="B70" s="53" t="s">
        <v>136</v>
      </c>
    </row>
    <row r="71" spans="1:9" ht="98.45" customHeight="1" thickBot="1" x14ac:dyDescent="0.3">
      <c r="A71" s="8"/>
      <c r="B71" s="49" t="s">
        <v>13</v>
      </c>
      <c r="C71" s="42" t="s">
        <v>12</v>
      </c>
      <c r="D71" s="43" t="s">
        <v>109</v>
      </c>
      <c r="E71" s="43" t="s">
        <v>110</v>
      </c>
      <c r="F71" s="43" t="s">
        <v>111</v>
      </c>
      <c r="G71" s="43" t="s">
        <v>11</v>
      </c>
      <c r="H71" s="43" t="s">
        <v>118</v>
      </c>
      <c r="I71" s="43" t="s">
        <v>119</v>
      </c>
    </row>
    <row r="72" spans="1:9" x14ac:dyDescent="0.25">
      <c r="A72" s="26"/>
      <c r="B72" s="27"/>
      <c r="C72" s="44"/>
      <c r="D72" s="27"/>
      <c r="E72" s="27"/>
      <c r="F72" s="27"/>
      <c r="G72" s="29"/>
      <c r="H72" s="29"/>
      <c r="I72" s="29"/>
    </row>
    <row r="73" spans="1:9" x14ac:dyDescent="0.25">
      <c r="A73" s="26"/>
      <c r="B73" s="27" t="s">
        <v>10</v>
      </c>
      <c r="C73" s="44" t="s">
        <v>0</v>
      </c>
      <c r="D73" s="29">
        <v>2</v>
      </c>
      <c r="E73" s="29">
        <v>4</v>
      </c>
      <c r="F73" s="29">
        <v>9</v>
      </c>
      <c r="G73" s="29">
        <v>1500</v>
      </c>
      <c r="H73" s="114">
        <v>5</v>
      </c>
      <c r="I73" s="114">
        <v>7500</v>
      </c>
    </row>
    <row r="74" spans="1:9" x14ac:dyDescent="0.25">
      <c r="A74" s="26"/>
      <c r="B74" s="27" t="s">
        <v>9</v>
      </c>
      <c r="C74" s="44" t="s">
        <v>0</v>
      </c>
      <c r="D74" s="29">
        <v>2</v>
      </c>
      <c r="E74" s="29">
        <v>4</v>
      </c>
      <c r="F74" s="29">
        <v>9</v>
      </c>
      <c r="G74" s="29">
        <v>1200</v>
      </c>
      <c r="H74" s="114">
        <v>5</v>
      </c>
      <c r="I74" s="114">
        <v>6000</v>
      </c>
    </row>
    <row r="75" spans="1:9" x14ac:dyDescent="0.25">
      <c r="A75" s="26"/>
      <c r="B75" s="27" t="s">
        <v>8</v>
      </c>
      <c r="C75" s="44" t="s">
        <v>0</v>
      </c>
      <c r="D75" s="29">
        <v>2</v>
      </c>
      <c r="E75" s="29">
        <v>4</v>
      </c>
      <c r="F75" s="29">
        <v>9</v>
      </c>
      <c r="G75" s="29">
        <v>30</v>
      </c>
      <c r="H75" s="114">
        <v>20</v>
      </c>
      <c r="I75" s="114">
        <v>600</v>
      </c>
    </row>
    <row r="76" spans="1:9" x14ac:dyDescent="0.25">
      <c r="A76" s="26"/>
      <c r="B76" s="27" t="s">
        <v>7</v>
      </c>
      <c r="C76" s="44" t="s">
        <v>0</v>
      </c>
      <c r="D76" s="29">
        <v>2</v>
      </c>
      <c r="E76" s="29">
        <v>4</v>
      </c>
      <c r="F76" s="29">
        <v>9</v>
      </c>
      <c r="G76" s="29">
        <v>30</v>
      </c>
      <c r="H76" s="114">
        <v>20</v>
      </c>
      <c r="I76" s="114">
        <v>600</v>
      </c>
    </row>
    <row r="77" spans="1:9" x14ac:dyDescent="0.25">
      <c r="A77" s="26"/>
      <c r="B77" s="27" t="s">
        <v>6</v>
      </c>
      <c r="C77" s="44" t="s">
        <v>0</v>
      </c>
      <c r="D77" s="29">
        <v>2</v>
      </c>
      <c r="E77" s="29">
        <v>4</v>
      </c>
      <c r="F77" s="29">
        <v>9</v>
      </c>
      <c r="G77" s="29">
        <v>30</v>
      </c>
      <c r="H77" s="114">
        <v>20</v>
      </c>
      <c r="I77" s="114">
        <v>600</v>
      </c>
    </row>
    <row r="78" spans="1:9" x14ac:dyDescent="0.25">
      <c r="A78" s="26"/>
      <c r="B78" s="27" t="s">
        <v>5</v>
      </c>
      <c r="C78" s="44" t="s">
        <v>0</v>
      </c>
      <c r="D78" s="29">
        <v>2</v>
      </c>
      <c r="E78" s="29">
        <v>4</v>
      </c>
      <c r="F78" s="29">
        <v>9</v>
      </c>
      <c r="G78" s="29">
        <v>250</v>
      </c>
      <c r="H78" s="114">
        <v>25</v>
      </c>
      <c r="I78" s="114">
        <v>6250</v>
      </c>
    </row>
    <row r="79" spans="1:9" x14ac:dyDescent="0.25">
      <c r="A79" s="26"/>
      <c r="B79" s="27" t="s">
        <v>4</v>
      </c>
      <c r="C79" s="44" t="s">
        <v>0</v>
      </c>
      <c r="D79" s="29">
        <v>2</v>
      </c>
      <c r="E79" s="29">
        <v>4</v>
      </c>
      <c r="F79" s="29">
        <v>9</v>
      </c>
      <c r="G79" s="29">
        <v>200</v>
      </c>
      <c r="H79" s="114">
        <v>22</v>
      </c>
      <c r="I79" s="114">
        <v>4400</v>
      </c>
    </row>
    <row r="80" spans="1:9" x14ac:dyDescent="0.25">
      <c r="A80" s="26"/>
      <c r="B80" s="27" t="s">
        <v>3</v>
      </c>
      <c r="C80" s="44" t="s">
        <v>0</v>
      </c>
      <c r="D80" s="29">
        <v>2</v>
      </c>
      <c r="E80" s="29">
        <v>4</v>
      </c>
      <c r="F80" s="29">
        <v>9</v>
      </c>
      <c r="G80" s="29">
        <v>1300</v>
      </c>
      <c r="H80" s="114">
        <v>5</v>
      </c>
      <c r="I80" s="114">
        <v>6500</v>
      </c>
    </row>
    <row r="81" spans="1:13" x14ac:dyDescent="0.25">
      <c r="A81" s="26"/>
      <c r="B81" s="27" t="s">
        <v>2</v>
      </c>
      <c r="C81" s="44" t="s">
        <v>0</v>
      </c>
      <c r="D81" s="29">
        <v>2</v>
      </c>
      <c r="E81" s="29">
        <v>4</v>
      </c>
      <c r="F81" s="29">
        <v>9</v>
      </c>
      <c r="G81" s="29">
        <v>1000</v>
      </c>
      <c r="H81" s="114">
        <v>7</v>
      </c>
      <c r="I81" s="114">
        <v>7000</v>
      </c>
    </row>
    <row r="82" spans="1:13" x14ac:dyDescent="0.25">
      <c r="A82" s="26"/>
      <c r="B82" s="27" t="s">
        <v>1</v>
      </c>
      <c r="C82" s="44" t="s">
        <v>0</v>
      </c>
      <c r="D82" s="29">
        <v>2</v>
      </c>
      <c r="E82" s="29">
        <v>4</v>
      </c>
      <c r="F82" s="29">
        <v>9</v>
      </c>
      <c r="G82" s="29">
        <v>2000</v>
      </c>
      <c r="H82" s="114">
        <v>6</v>
      </c>
      <c r="I82" s="114">
        <v>12000</v>
      </c>
    </row>
    <row r="83" spans="1:13" x14ac:dyDescent="0.25">
      <c r="A83" s="45"/>
      <c r="B83" s="45"/>
      <c r="C83" s="45"/>
      <c r="D83" s="134" t="s">
        <v>130</v>
      </c>
      <c r="E83" s="134"/>
      <c r="F83" s="134"/>
      <c r="G83" s="134"/>
      <c r="H83" s="134"/>
      <c r="I83" s="113">
        <f>SUM(I73:I82)</f>
        <v>51450</v>
      </c>
    </row>
    <row r="85" spans="1:13" x14ac:dyDescent="0.25">
      <c r="B85" s="6" t="s">
        <v>128</v>
      </c>
    </row>
    <row r="86" spans="1:13" ht="15" customHeight="1" x14ac:dyDescent="0.25">
      <c r="B86" s="45"/>
      <c r="C86" s="128" t="s">
        <v>127</v>
      </c>
      <c r="D86" s="128"/>
      <c r="F86" s="133"/>
      <c r="G86" s="133"/>
      <c r="H86" s="133"/>
      <c r="I86" s="46"/>
      <c r="M86" s="47"/>
    </row>
    <row r="87" spans="1:13" x14ac:dyDescent="0.25">
      <c r="B87" s="48" t="s">
        <v>131</v>
      </c>
      <c r="C87" s="129">
        <v>7</v>
      </c>
      <c r="D87" s="130"/>
    </row>
    <row r="90" spans="1:13" ht="15.6" customHeight="1" x14ac:dyDescent="0.25">
      <c r="C90" s="131"/>
      <c r="D90" s="131"/>
    </row>
  </sheetData>
  <mergeCells count="8">
    <mergeCell ref="A4:F4"/>
    <mergeCell ref="B2:F2"/>
    <mergeCell ref="C86:D86"/>
    <mergeCell ref="C87:D87"/>
    <mergeCell ref="C90:D90"/>
    <mergeCell ref="B68:E68"/>
    <mergeCell ref="F86:H86"/>
    <mergeCell ref="D83:H83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69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85"/>
  <sheetViews>
    <sheetView view="pageBreakPreview" topLeftCell="A43" zoomScale="90" zoomScaleNormal="100" zoomScaleSheetLayoutView="90" workbookViewId="0">
      <selection activeCell="E83" sqref="E83"/>
    </sheetView>
  </sheetViews>
  <sheetFormatPr defaultColWidth="9.140625" defaultRowHeight="12.75" x14ac:dyDescent="0.2"/>
  <cols>
    <col min="1" max="1" width="3.5703125" style="54" bestFit="1" customWidth="1"/>
    <col min="2" max="2" width="74.5703125" style="54" customWidth="1"/>
    <col min="3" max="3" width="8.5703125" style="54" bestFit="1" customWidth="1"/>
    <col min="4" max="4" width="16.5703125" style="54" customWidth="1"/>
    <col min="5" max="5" width="18.5703125" style="55" customWidth="1"/>
    <col min="6" max="6" width="21.42578125" style="54" customWidth="1"/>
    <col min="7" max="9" width="15.7109375" style="54" customWidth="1"/>
    <col min="10" max="16384" width="9.140625" style="54"/>
  </cols>
  <sheetData>
    <row r="1" spans="1:6" x14ac:dyDescent="0.2">
      <c r="A1" s="135" t="s">
        <v>113</v>
      </c>
      <c r="B1" s="135"/>
      <c r="C1" s="135"/>
      <c r="D1" s="135"/>
      <c r="E1" s="135"/>
      <c r="F1" s="135"/>
    </row>
    <row r="2" spans="1:6" ht="13.5" thickBot="1" x14ac:dyDescent="0.25"/>
    <row r="3" spans="1:6" ht="16.5" thickBot="1" x14ac:dyDescent="0.3">
      <c r="A3" s="56"/>
      <c r="B3" s="9" t="s">
        <v>135</v>
      </c>
      <c r="C3" s="58"/>
      <c r="D3" s="57"/>
      <c r="E3" s="59"/>
      <c r="F3" s="57"/>
    </row>
    <row r="4" spans="1:6" ht="51" x14ac:dyDescent="0.2">
      <c r="A4" s="60"/>
      <c r="B4" s="61" t="s">
        <v>79</v>
      </c>
      <c r="C4" s="62" t="s">
        <v>12</v>
      </c>
      <c r="D4" s="63" t="s">
        <v>120</v>
      </c>
      <c r="E4" s="59" t="s">
        <v>78</v>
      </c>
      <c r="F4" s="63" t="s">
        <v>116</v>
      </c>
    </row>
    <row r="5" spans="1:6" ht="13.5" thickBot="1" x14ac:dyDescent="0.25">
      <c r="A5" s="64"/>
      <c r="B5" s="65"/>
      <c r="C5" s="66"/>
      <c r="D5" s="65"/>
      <c r="E5" s="67"/>
      <c r="F5" s="65"/>
    </row>
    <row r="6" spans="1:6" x14ac:dyDescent="0.2">
      <c r="A6" s="68" t="s">
        <v>77</v>
      </c>
      <c r="B6" s="69" t="s">
        <v>76</v>
      </c>
      <c r="C6" s="70"/>
      <c r="D6" s="68"/>
      <c r="E6" s="71"/>
      <c r="F6" s="72"/>
    </row>
    <row r="7" spans="1:6" x14ac:dyDescent="0.2">
      <c r="A7" s="73"/>
      <c r="B7" s="74" t="s">
        <v>75</v>
      </c>
      <c r="C7" s="75" t="s">
        <v>33</v>
      </c>
      <c r="D7" s="106">
        <v>0.2</v>
      </c>
      <c r="E7" s="76">
        <v>5600</v>
      </c>
      <c r="F7" s="115">
        <v>1120</v>
      </c>
    </row>
    <row r="8" spans="1:6" x14ac:dyDescent="0.2">
      <c r="A8" s="73"/>
      <c r="B8" s="74" t="s">
        <v>74</v>
      </c>
      <c r="C8" s="75" t="s">
        <v>33</v>
      </c>
      <c r="D8" s="106">
        <v>0.15</v>
      </c>
      <c r="E8" s="76">
        <v>14500</v>
      </c>
      <c r="F8" s="115">
        <v>2175</v>
      </c>
    </row>
    <row r="9" spans="1:6" x14ac:dyDescent="0.2">
      <c r="A9" s="73"/>
      <c r="B9" s="74" t="s">
        <v>73</v>
      </c>
      <c r="C9" s="75" t="s">
        <v>33</v>
      </c>
      <c r="D9" s="106">
        <v>0.1</v>
      </c>
      <c r="E9" s="76">
        <v>11500</v>
      </c>
      <c r="F9" s="115">
        <v>1150</v>
      </c>
    </row>
    <row r="10" spans="1:6" x14ac:dyDescent="0.2">
      <c r="A10" s="73"/>
      <c r="B10" s="74" t="s">
        <v>72</v>
      </c>
      <c r="C10" s="75" t="s">
        <v>33</v>
      </c>
      <c r="D10" s="106">
        <v>7.0000000000000007E-2</v>
      </c>
      <c r="E10" s="76">
        <v>10900</v>
      </c>
      <c r="F10" s="115">
        <v>763</v>
      </c>
    </row>
    <row r="11" spans="1:6" x14ac:dyDescent="0.2">
      <c r="A11" s="73"/>
      <c r="B11" s="74" t="s">
        <v>71</v>
      </c>
      <c r="C11" s="75" t="s">
        <v>33</v>
      </c>
      <c r="D11" s="106">
        <v>0.05</v>
      </c>
      <c r="E11" s="76">
        <v>35000</v>
      </c>
      <c r="F11" s="115">
        <v>1750</v>
      </c>
    </row>
    <row r="12" spans="1:6" x14ac:dyDescent="0.2">
      <c r="A12" s="73"/>
      <c r="B12" s="74"/>
      <c r="C12" s="75"/>
      <c r="D12" s="73"/>
      <c r="E12" s="76"/>
      <c r="F12" s="115">
        <v>0</v>
      </c>
    </row>
    <row r="13" spans="1:6" x14ac:dyDescent="0.2">
      <c r="A13" s="77" t="s">
        <v>70</v>
      </c>
      <c r="B13" s="69" t="s">
        <v>69</v>
      </c>
      <c r="C13" s="70"/>
      <c r="D13" s="68"/>
      <c r="E13" s="78"/>
      <c r="F13" s="116"/>
    </row>
    <row r="14" spans="1:6" x14ac:dyDescent="0.2">
      <c r="A14" s="73" t="s">
        <v>68</v>
      </c>
      <c r="B14" s="79" t="s">
        <v>67</v>
      </c>
      <c r="C14" s="75"/>
      <c r="D14" s="73"/>
      <c r="E14" s="76"/>
      <c r="F14" s="115">
        <v>0</v>
      </c>
    </row>
    <row r="15" spans="1:6" x14ac:dyDescent="0.2">
      <c r="A15" s="73"/>
      <c r="B15" s="74" t="s">
        <v>66</v>
      </c>
      <c r="C15" s="75" t="s">
        <v>33</v>
      </c>
      <c r="D15" s="106">
        <v>0.15</v>
      </c>
      <c r="E15" s="76">
        <v>5600</v>
      </c>
      <c r="F15" s="115">
        <v>840</v>
      </c>
    </row>
    <row r="16" spans="1:6" x14ac:dyDescent="0.2">
      <c r="A16" s="73"/>
      <c r="B16" s="74" t="s">
        <v>65</v>
      </c>
      <c r="C16" s="75" t="s">
        <v>33</v>
      </c>
      <c r="D16" s="106">
        <v>0.1</v>
      </c>
      <c r="E16" s="76">
        <v>14500</v>
      </c>
      <c r="F16" s="115">
        <v>1450</v>
      </c>
    </row>
    <row r="17" spans="1:6" x14ac:dyDescent="0.2">
      <c r="A17" s="73"/>
      <c r="B17" s="74" t="s">
        <v>64</v>
      </c>
      <c r="C17" s="75" t="s">
        <v>33</v>
      </c>
      <c r="D17" s="106">
        <v>0.08</v>
      </c>
      <c r="E17" s="76">
        <v>11500</v>
      </c>
      <c r="F17" s="115">
        <v>920</v>
      </c>
    </row>
    <row r="18" spans="1:6" x14ac:dyDescent="0.2">
      <c r="A18" s="73"/>
      <c r="B18" s="74" t="s">
        <v>63</v>
      </c>
      <c r="C18" s="75" t="s">
        <v>33</v>
      </c>
      <c r="D18" s="106">
        <v>0.06</v>
      </c>
      <c r="E18" s="76">
        <v>10900</v>
      </c>
      <c r="F18" s="115">
        <v>654</v>
      </c>
    </row>
    <row r="19" spans="1:6" x14ac:dyDescent="0.2">
      <c r="A19" s="73"/>
      <c r="B19" s="74" t="s">
        <v>62</v>
      </c>
      <c r="C19" s="75" t="s">
        <v>33</v>
      </c>
      <c r="D19" s="106">
        <v>0.05</v>
      </c>
      <c r="E19" s="76">
        <v>35000</v>
      </c>
      <c r="F19" s="115">
        <v>1750</v>
      </c>
    </row>
    <row r="20" spans="1:6" x14ac:dyDescent="0.2">
      <c r="A20" s="73"/>
      <c r="B20" s="74"/>
      <c r="C20" s="75"/>
      <c r="D20" s="73"/>
      <c r="E20" s="76"/>
      <c r="F20" s="115"/>
    </row>
    <row r="21" spans="1:6" x14ac:dyDescent="0.2">
      <c r="A21" s="73" t="s">
        <v>61</v>
      </c>
      <c r="B21" s="79" t="s">
        <v>60</v>
      </c>
      <c r="C21" s="75"/>
      <c r="D21" s="73"/>
      <c r="E21" s="76"/>
      <c r="F21" s="115"/>
    </row>
    <row r="22" spans="1:6" x14ac:dyDescent="0.2">
      <c r="A22" s="73"/>
      <c r="B22" s="74" t="s">
        <v>59</v>
      </c>
      <c r="C22" s="75" t="s">
        <v>16</v>
      </c>
      <c r="D22" s="106">
        <v>4</v>
      </c>
      <c r="E22" s="76">
        <v>250</v>
      </c>
      <c r="F22" s="115">
        <v>1000</v>
      </c>
    </row>
    <row r="23" spans="1:6" x14ac:dyDescent="0.2">
      <c r="A23" s="73"/>
      <c r="B23" s="74" t="s">
        <v>58</v>
      </c>
      <c r="C23" s="75" t="s">
        <v>16</v>
      </c>
      <c r="D23" s="106">
        <v>5</v>
      </c>
      <c r="E23" s="76">
        <v>25</v>
      </c>
      <c r="F23" s="115">
        <v>125</v>
      </c>
    </row>
    <row r="24" spans="1:6" x14ac:dyDescent="0.2">
      <c r="A24" s="73"/>
      <c r="B24" s="74" t="s">
        <v>57</v>
      </c>
      <c r="C24" s="75" t="s">
        <v>16</v>
      </c>
      <c r="D24" s="106">
        <v>6</v>
      </c>
      <c r="E24" s="76">
        <v>25</v>
      </c>
      <c r="F24" s="115">
        <v>150</v>
      </c>
    </row>
    <row r="25" spans="1:6" x14ac:dyDescent="0.2">
      <c r="A25" s="73"/>
      <c r="B25" s="74" t="s">
        <v>56</v>
      </c>
      <c r="C25" s="75" t="s">
        <v>16</v>
      </c>
      <c r="D25" s="106">
        <v>15.5</v>
      </c>
      <c r="E25" s="76">
        <v>1</v>
      </c>
      <c r="F25" s="115">
        <v>15.5</v>
      </c>
    </row>
    <row r="26" spans="1:6" x14ac:dyDescent="0.2">
      <c r="A26" s="73"/>
      <c r="B26" s="74" t="s">
        <v>55</v>
      </c>
      <c r="C26" s="75" t="s">
        <v>16</v>
      </c>
      <c r="D26" s="106">
        <v>8</v>
      </c>
      <c r="E26" s="76">
        <v>35</v>
      </c>
      <c r="F26" s="115">
        <v>280</v>
      </c>
    </row>
    <row r="27" spans="1:6" x14ac:dyDescent="0.2">
      <c r="A27" s="73"/>
      <c r="B27" s="74"/>
      <c r="C27" s="75"/>
      <c r="D27" s="73"/>
      <c r="E27" s="76"/>
      <c r="F27" s="115"/>
    </row>
    <row r="28" spans="1:6" x14ac:dyDescent="0.2">
      <c r="A28" s="73" t="s">
        <v>54</v>
      </c>
      <c r="B28" s="79" t="s">
        <v>53</v>
      </c>
      <c r="C28" s="75"/>
      <c r="D28" s="73"/>
      <c r="E28" s="76"/>
      <c r="F28" s="115"/>
    </row>
    <row r="29" spans="1:6" x14ac:dyDescent="0.2">
      <c r="A29" s="80"/>
      <c r="B29" s="74" t="s">
        <v>52</v>
      </c>
      <c r="C29" s="75" t="s">
        <v>33</v>
      </c>
      <c r="D29" s="107">
        <v>0.15</v>
      </c>
      <c r="E29" s="76">
        <v>5600</v>
      </c>
      <c r="F29" s="115">
        <v>840</v>
      </c>
    </row>
    <row r="30" spans="1:6" x14ac:dyDescent="0.2">
      <c r="A30" s="73"/>
      <c r="B30" s="74" t="s">
        <v>51</v>
      </c>
      <c r="C30" s="75" t="s">
        <v>33</v>
      </c>
      <c r="D30" s="107">
        <v>0.1</v>
      </c>
      <c r="E30" s="76">
        <v>14500</v>
      </c>
      <c r="F30" s="115">
        <v>1450</v>
      </c>
    </row>
    <row r="31" spans="1:6" x14ac:dyDescent="0.2">
      <c r="A31" s="73"/>
      <c r="B31" s="74" t="s">
        <v>50</v>
      </c>
      <c r="C31" s="75" t="s">
        <v>33</v>
      </c>
      <c r="D31" s="107">
        <v>0.08</v>
      </c>
      <c r="E31" s="76">
        <v>11500</v>
      </c>
      <c r="F31" s="115">
        <v>920</v>
      </c>
    </row>
    <row r="32" spans="1:6" x14ac:dyDescent="0.2">
      <c r="A32" s="73"/>
      <c r="B32" s="74" t="s">
        <v>49</v>
      </c>
      <c r="C32" s="75" t="s">
        <v>33</v>
      </c>
      <c r="D32" s="107">
        <v>0.06</v>
      </c>
      <c r="E32" s="76">
        <v>10900</v>
      </c>
      <c r="F32" s="115">
        <v>654</v>
      </c>
    </row>
    <row r="33" spans="1:6" x14ac:dyDescent="0.2">
      <c r="A33" s="73"/>
      <c r="B33" s="74" t="s">
        <v>48</v>
      </c>
      <c r="C33" s="75" t="s">
        <v>33</v>
      </c>
      <c r="D33" s="107">
        <v>0.05</v>
      </c>
      <c r="E33" s="76">
        <v>35000</v>
      </c>
      <c r="F33" s="115">
        <v>1750</v>
      </c>
    </row>
    <row r="34" spans="1:6" x14ac:dyDescent="0.2">
      <c r="A34" s="73"/>
      <c r="B34" s="74"/>
      <c r="C34" s="75"/>
      <c r="D34" s="73"/>
      <c r="E34" s="76"/>
      <c r="F34" s="115"/>
    </row>
    <row r="35" spans="1:6" x14ac:dyDescent="0.2">
      <c r="A35" s="73" t="s">
        <v>47</v>
      </c>
      <c r="B35" s="79" t="s">
        <v>46</v>
      </c>
      <c r="C35" s="75"/>
      <c r="D35" s="73"/>
      <c r="E35" s="76"/>
      <c r="F35" s="115"/>
    </row>
    <row r="36" spans="1:6" ht="15" x14ac:dyDescent="0.25">
      <c r="A36" s="73"/>
      <c r="B36" s="74" t="s">
        <v>45</v>
      </c>
      <c r="C36" s="75" t="s">
        <v>33</v>
      </c>
      <c r="D36" s="108">
        <v>0.18</v>
      </c>
      <c r="E36" s="76">
        <v>5600</v>
      </c>
      <c r="F36" s="115">
        <v>1008</v>
      </c>
    </row>
    <row r="37" spans="1:6" ht="15" x14ac:dyDescent="0.25">
      <c r="A37" s="73"/>
      <c r="B37" s="74" t="s">
        <v>44</v>
      </c>
      <c r="C37" s="75" t="s">
        <v>33</v>
      </c>
      <c r="D37" s="108">
        <v>0.13</v>
      </c>
      <c r="E37" s="76">
        <v>14500</v>
      </c>
      <c r="F37" s="115">
        <v>1885</v>
      </c>
    </row>
    <row r="38" spans="1:6" ht="15" x14ac:dyDescent="0.25">
      <c r="A38" s="73"/>
      <c r="B38" s="74" t="s">
        <v>43</v>
      </c>
      <c r="C38" s="75" t="s">
        <v>33</v>
      </c>
      <c r="D38" s="108">
        <v>0.08</v>
      </c>
      <c r="E38" s="76">
        <v>11500</v>
      </c>
      <c r="F38" s="115">
        <v>920</v>
      </c>
    </row>
    <row r="39" spans="1:6" ht="15" x14ac:dyDescent="0.25">
      <c r="A39" s="73"/>
      <c r="B39" s="74" t="s">
        <v>42</v>
      </c>
      <c r="C39" s="75" t="s">
        <v>33</v>
      </c>
      <c r="D39" s="108">
        <v>7.0000000000000007E-2</v>
      </c>
      <c r="E39" s="76">
        <v>10900</v>
      </c>
      <c r="F39" s="115">
        <v>763</v>
      </c>
    </row>
    <row r="40" spans="1:6" ht="15" x14ac:dyDescent="0.25">
      <c r="A40" s="73"/>
      <c r="B40" s="74" t="s">
        <v>41</v>
      </c>
      <c r="C40" s="75" t="s">
        <v>33</v>
      </c>
      <c r="D40" s="108">
        <v>0.05</v>
      </c>
      <c r="E40" s="76">
        <v>35000</v>
      </c>
      <c r="F40" s="115">
        <v>1750</v>
      </c>
    </row>
    <row r="41" spans="1:6" ht="15" x14ac:dyDescent="0.25">
      <c r="A41" s="73"/>
      <c r="B41" s="74" t="s">
        <v>40</v>
      </c>
      <c r="C41" s="75" t="s">
        <v>16</v>
      </c>
      <c r="D41" s="108">
        <v>85</v>
      </c>
      <c r="E41" s="76">
        <v>10</v>
      </c>
      <c r="F41" s="115">
        <v>850</v>
      </c>
    </row>
    <row r="42" spans="1:6" ht="15" x14ac:dyDescent="0.25">
      <c r="A42" s="73"/>
      <c r="B42" s="74" t="s">
        <v>39</v>
      </c>
      <c r="C42" s="75" t="s">
        <v>16</v>
      </c>
      <c r="D42" s="108">
        <v>90</v>
      </c>
      <c r="E42" s="76">
        <v>10</v>
      </c>
      <c r="F42" s="115">
        <v>900</v>
      </c>
    </row>
    <row r="43" spans="1:6" ht="15" x14ac:dyDescent="0.25">
      <c r="A43" s="73"/>
      <c r="B43" s="74" t="s">
        <v>38</v>
      </c>
      <c r="C43" s="75" t="s">
        <v>16</v>
      </c>
      <c r="D43" s="108">
        <v>80</v>
      </c>
      <c r="E43" s="76">
        <v>4</v>
      </c>
      <c r="F43" s="115">
        <v>320</v>
      </c>
    </row>
    <row r="44" spans="1:6" ht="15" x14ac:dyDescent="0.25">
      <c r="A44" s="73"/>
      <c r="B44" s="74" t="s">
        <v>37</v>
      </c>
      <c r="C44" s="75" t="s">
        <v>16</v>
      </c>
      <c r="D44" s="108">
        <v>80</v>
      </c>
      <c r="E44" s="76">
        <v>1</v>
      </c>
      <c r="F44" s="115">
        <v>80</v>
      </c>
    </row>
    <row r="45" spans="1:6" ht="15" x14ac:dyDescent="0.25">
      <c r="A45" s="73"/>
      <c r="B45" s="74" t="s">
        <v>36</v>
      </c>
      <c r="C45" s="75" t="s">
        <v>16</v>
      </c>
      <c r="D45" s="108">
        <v>70</v>
      </c>
      <c r="E45" s="76">
        <v>18</v>
      </c>
      <c r="F45" s="115">
        <v>1260</v>
      </c>
    </row>
    <row r="46" spans="1:6" ht="15" x14ac:dyDescent="0.25">
      <c r="A46" s="73"/>
      <c r="B46" s="74" t="s">
        <v>35</v>
      </c>
      <c r="C46" s="75" t="s">
        <v>16</v>
      </c>
      <c r="D46" s="108">
        <v>80</v>
      </c>
      <c r="E46" s="76">
        <v>0</v>
      </c>
      <c r="F46" s="115">
        <v>0</v>
      </c>
    </row>
    <row r="47" spans="1:6" ht="15" x14ac:dyDescent="0.25">
      <c r="A47" s="73"/>
      <c r="B47" s="74" t="s">
        <v>34</v>
      </c>
      <c r="C47" s="75" t="s">
        <v>16</v>
      </c>
      <c r="D47" s="108">
        <v>80</v>
      </c>
      <c r="E47" s="76">
        <v>6</v>
      </c>
      <c r="F47" s="115">
        <v>480</v>
      </c>
    </row>
    <row r="48" spans="1:6" ht="13.5" thickBot="1" x14ac:dyDescent="0.25">
      <c r="A48" s="64"/>
      <c r="B48" s="65"/>
      <c r="C48" s="66"/>
      <c r="D48" s="64"/>
      <c r="E48" s="67"/>
      <c r="F48" s="117"/>
    </row>
    <row r="49" spans="1:6" x14ac:dyDescent="0.2">
      <c r="A49" s="77" t="s">
        <v>32</v>
      </c>
      <c r="B49" s="69" t="s">
        <v>31</v>
      </c>
      <c r="C49" s="70"/>
      <c r="D49" s="68"/>
      <c r="E49" s="78"/>
      <c r="F49" s="116"/>
    </row>
    <row r="50" spans="1:6" x14ac:dyDescent="0.2">
      <c r="A50" s="73"/>
      <c r="B50" s="74" t="s">
        <v>30</v>
      </c>
      <c r="C50" s="75" t="s">
        <v>16</v>
      </c>
      <c r="D50" s="107">
        <v>60</v>
      </c>
      <c r="E50" s="76">
        <v>0</v>
      </c>
      <c r="F50" s="115">
        <v>0</v>
      </c>
    </row>
    <row r="51" spans="1:6" x14ac:dyDescent="0.2">
      <c r="A51" s="73"/>
      <c r="B51" s="74" t="s">
        <v>29</v>
      </c>
      <c r="C51" s="75" t="s">
        <v>16</v>
      </c>
      <c r="D51" s="107">
        <v>80</v>
      </c>
      <c r="E51" s="76">
        <v>0</v>
      </c>
      <c r="F51" s="115">
        <v>0</v>
      </c>
    </row>
    <row r="52" spans="1:6" x14ac:dyDescent="0.2">
      <c r="A52" s="73"/>
      <c r="B52" s="74"/>
      <c r="C52" s="75"/>
      <c r="D52" s="73"/>
      <c r="E52" s="76"/>
      <c r="F52" s="115">
        <v>0</v>
      </c>
    </row>
    <row r="53" spans="1:6" x14ac:dyDescent="0.2">
      <c r="A53" s="77" t="s">
        <v>28</v>
      </c>
      <c r="B53" s="69" t="s">
        <v>26</v>
      </c>
      <c r="C53" s="70"/>
      <c r="D53" s="68"/>
      <c r="E53" s="78"/>
      <c r="F53" s="116"/>
    </row>
    <row r="54" spans="1:6" x14ac:dyDescent="0.2">
      <c r="A54" s="73"/>
      <c r="B54" s="74" t="s">
        <v>25</v>
      </c>
      <c r="C54" s="75" t="s">
        <v>17</v>
      </c>
      <c r="D54" s="107">
        <v>35</v>
      </c>
      <c r="E54" s="76">
        <v>9.5</v>
      </c>
      <c r="F54" s="115">
        <v>332.5</v>
      </c>
    </row>
    <row r="55" spans="1:6" x14ac:dyDescent="0.2">
      <c r="A55" s="73"/>
      <c r="B55" s="74" t="s">
        <v>24</v>
      </c>
      <c r="C55" s="75" t="s">
        <v>17</v>
      </c>
      <c r="D55" s="107">
        <v>35</v>
      </c>
      <c r="E55" s="76">
        <v>12</v>
      </c>
      <c r="F55" s="115">
        <v>420</v>
      </c>
    </row>
    <row r="56" spans="1:6" x14ac:dyDescent="0.2">
      <c r="A56" s="73"/>
      <c r="B56" s="74" t="s">
        <v>23</v>
      </c>
      <c r="C56" s="75" t="s">
        <v>17</v>
      </c>
      <c r="D56" s="107">
        <v>35</v>
      </c>
      <c r="E56" s="76">
        <v>9</v>
      </c>
      <c r="F56" s="115">
        <v>315</v>
      </c>
    </row>
    <row r="57" spans="1:6" x14ac:dyDescent="0.2">
      <c r="A57" s="73"/>
      <c r="B57" s="74" t="s">
        <v>22</v>
      </c>
      <c r="C57" s="75" t="s">
        <v>16</v>
      </c>
      <c r="D57" s="107">
        <v>4659</v>
      </c>
      <c r="E57" s="76">
        <v>0</v>
      </c>
      <c r="F57" s="115">
        <v>0</v>
      </c>
    </row>
    <row r="58" spans="1:6" x14ac:dyDescent="0.2">
      <c r="A58" s="73"/>
      <c r="B58" s="74" t="s">
        <v>21</v>
      </c>
      <c r="C58" s="75" t="s">
        <v>16</v>
      </c>
      <c r="D58" s="107">
        <v>1000</v>
      </c>
      <c r="E58" s="76">
        <v>1</v>
      </c>
      <c r="F58" s="115">
        <v>1000</v>
      </c>
    </row>
    <row r="59" spans="1:6" x14ac:dyDescent="0.2">
      <c r="A59" s="73"/>
      <c r="B59" s="74" t="s">
        <v>20</v>
      </c>
      <c r="C59" s="75" t="s">
        <v>16</v>
      </c>
      <c r="D59" s="107">
        <v>80</v>
      </c>
      <c r="E59" s="76">
        <v>5</v>
      </c>
      <c r="F59" s="115">
        <v>400</v>
      </c>
    </row>
    <row r="60" spans="1:6" x14ac:dyDescent="0.2">
      <c r="A60" s="73"/>
      <c r="B60" s="74" t="s">
        <v>19</v>
      </c>
      <c r="C60" s="75" t="s">
        <v>16</v>
      </c>
      <c r="D60" s="107">
        <v>80</v>
      </c>
      <c r="E60" s="76">
        <v>7</v>
      </c>
      <c r="F60" s="115">
        <v>560</v>
      </c>
    </row>
    <row r="61" spans="1:6" x14ac:dyDescent="0.2">
      <c r="A61" s="74"/>
      <c r="B61" s="74" t="s">
        <v>18</v>
      </c>
      <c r="C61" s="76" t="s">
        <v>17</v>
      </c>
      <c r="D61" s="109">
        <v>60</v>
      </c>
      <c r="E61" s="76">
        <v>0</v>
      </c>
      <c r="F61" s="115">
        <v>0</v>
      </c>
    </row>
    <row r="62" spans="1:6" s="6" customFormat="1" ht="16.5" thickBot="1" x14ac:dyDescent="0.3">
      <c r="A62" s="39"/>
      <c r="B62" s="132" t="s">
        <v>140</v>
      </c>
      <c r="C62" s="132"/>
      <c r="D62" s="132"/>
      <c r="E62" s="132"/>
      <c r="F62" s="113">
        <f>SUM(F7:F61)</f>
        <v>33000</v>
      </c>
    </row>
    <row r="63" spans="1:6" x14ac:dyDescent="0.2">
      <c r="B63" s="136"/>
      <c r="C63" s="136"/>
      <c r="D63" s="136"/>
      <c r="E63" s="136"/>
      <c r="F63" s="81"/>
    </row>
    <row r="64" spans="1:6" x14ac:dyDescent="0.2">
      <c r="B64" s="82"/>
      <c r="C64" s="82"/>
      <c r="D64" s="82"/>
      <c r="E64" s="82"/>
      <c r="F64" s="81"/>
    </row>
    <row r="65" spans="1:9" ht="16.5" thickBot="1" x14ac:dyDescent="0.3">
      <c r="B65" s="53" t="s">
        <v>136</v>
      </c>
    </row>
    <row r="66" spans="1:9" ht="39" thickBot="1" x14ac:dyDescent="0.25">
      <c r="A66" s="56"/>
      <c r="B66" s="84" t="s">
        <v>13</v>
      </c>
      <c r="C66" s="85" t="s">
        <v>12</v>
      </c>
      <c r="D66" s="86" t="s">
        <v>109</v>
      </c>
      <c r="E66" s="86" t="s">
        <v>110</v>
      </c>
      <c r="F66" s="86" t="s">
        <v>111</v>
      </c>
      <c r="G66" s="86" t="s">
        <v>11</v>
      </c>
      <c r="H66" s="86" t="s">
        <v>121</v>
      </c>
      <c r="I66" s="86" t="s">
        <v>122</v>
      </c>
    </row>
    <row r="67" spans="1:9" x14ac:dyDescent="0.2">
      <c r="A67" s="73"/>
      <c r="B67" s="74"/>
      <c r="C67" s="87"/>
      <c r="D67" s="74"/>
      <c r="E67" s="76"/>
      <c r="F67" s="74"/>
      <c r="G67" s="88"/>
      <c r="H67" s="88"/>
      <c r="I67" s="88"/>
    </row>
    <row r="68" spans="1:9" x14ac:dyDescent="0.2">
      <c r="A68" s="73"/>
      <c r="B68" s="74" t="s">
        <v>10</v>
      </c>
      <c r="C68" s="87" t="s">
        <v>0</v>
      </c>
      <c r="D68" s="88">
        <v>2</v>
      </c>
      <c r="E68" s="76">
        <v>4</v>
      </c>
      <c r="F68" s="88">
        <v>9</v>
      </c>
      <c r="G68" s="88">
        <v>1200</v>
      </c>
      <c r="H68" s="118">
        <v>5</v>
      </c>
      <c r="I68" s="118">
        <v>6000</v>
      </c>
    </row>
    <row r="69" spans="1:9" x14ac:dyDescent="0.2">
      <c r="A69" s="73"/>
      <c r="B69" s="74" t="s">
        <v>9</v>
      </c>
      <c r="C69" s="87" t="s">
        <v>0</v>
      </c>
      <c r="D69" s="88">
        <v>2</v>
      </c>
      <c r="E69" s="76">
        <v>4</v>
      </c>
      <c r="F69" s="88">
        <v>9</v>
      </c>
      <c r="G69" s="88">
        <v>1000</v>
      </c>
      <c r="H69" s="118">
        <v>5</v>
      </c>
      <c r="I69" s="118">
        <v>5000</v>
      </c>
    </row>
    <row r="70" spans="1:9" x14ac:dyDescent="0.2">
      <c r="A70" s="73"/>
      <c r="B70" s="74" t="s">
        <v>8</v>
      </c>
      <c r="C70" s="87" t="s">
        <v>0</v>
      </c>
      <c r="D70" s="88">
        <v>2</v>
      </c>
      <c r="E70" s="76">
        <v>4</v>
      </c>
      <c r="F70" s="88">
        <v>9</v>
      </c>
      <c r="G70" s="88">
        <v>10</v>
      </c>
      <c r="H70" s="118">
        <v>20</v>
      </c>
      <c r="I70" s="118">
        <v>200</v>
      </c>
    </row>
    <row r="71" spans="1:9" x14ac:dyDescent="0.2">
      <c r="A71" s="73"/>
      <c r="B71" s="74" t="s">
        <v>7</v>
      </c>
      <c r="C71" s="87" t="s">
        <v>0</v>
      </c>
      <c r="D71" s="88">
        <v>2</v>
      </c>
      <c r="E71" s="76">
        <v>4</v>
      </c>
      <c r="F71" s="88">
        <v>9</v>
      </c>
      <c r="G71" s="88">
        <v>0</v>
      </c>
      <c r="H71" s="118">
        <v>20</v>
      </c>
      <c r="I71" s="118">
        <v>0</v>
      </c>
    </row>
    <row r="72" spans="1:9" x14ac:dyDescent="0.2">
      <c r="A72" s="73"/>
      <c r="B72" s="74" t="s">
        <v>6</v>
      </c>
      <c r="C72" s="87" t="s">
        <v>0</v>
      </c>
      <c r="D72" s="88">
        <v>2</v>
      </c>
      <c r="E72" s="76">
        <v>4</v>
      </c>
      <c r="F72" s="88">
        <v>9</v>
      </c>
      <c r="G72" s="88">
        <v>10</v>
      </c>
      <c r="H72" s="118">
        <v>20</v>
      </c>
      <c r="I72" s="118">
        <v>200</v>
      </c>
    </row>
    <row r="73" spans="1:9" x14ac:dyDescent="0.2">
      <c r="A73" s="73"/>
      <c r="B73" s="74" t="s">
        <v>5</v>
      </c>
      <c r="C73" s="87" t="s">
        <v>0</v>
      </c>
      <c r="D73" s="88">
        <v>2</v>
      </c>
      <c r="E73" s="76">
        <v>4</v>
      </c>
      <c r="F73" s="88">
        <v>9</v>
      </c>
      <c r="G73" s="88">
        <v>250</v>
      </c>
      <c r="H73" s="118">
        <v>25</v>
      </c>
      <c r="I73" s="118">
        <v>6250</v>
      </c>
    </row>
    <row r="74" spans="1:9" x14ac:dyDescent="0.2">
      <c r="A74" s="73"/>
      <c r="B74" s="74" t="s">
        <v>4</v>
      </c>
      <c r="C74" s="87" t="s">
        <v>0</v>
      </c>
      <c r="D74" s="88">
        <v>2</v>
      </c>
      <c r="E74" s="76">
        <v>4</v>
      </c>
      <c r="F74" s="88">
        <v>9</v>
      </c>
      <c r="G74" s="88">
        <v>200</v>
      </c>
      <c r="H74" s="118">
        <v>22</v>
      </c>
      <c r="I74" s="118">
        <v>4400</v>
      </c>
    </row>
    <row r="75" spans="1:9" x14ac:dyDescent="0.2">
      <c r="A75" s="73"/>
      <c r="B75" s="74" t="s">
        <v>3</v>
      </c>
      <c r="C75" s="87" t="s">
        <v>0</v>
      </c>
      <c r="D75" s="88">
        <v>2</v>
      </c>
      <c r="E75" s="76">
        <v>4</v>
      </c>
      <c r="F75" s="88">
        <v>9</v>
      </c>
      <c r="G75" s="88">
        <v>1100</v>
      </c>
      <c r="H75" s="118">
        <v>5</v>
      </c>
      <c r="I75" s="118">
        <v>5500</v>
      </c>
    </row>
    <row r="76" spans="1:9" x14ac:dyDescent="0.2">
      <c r="A76" s="73"/>
      <c r="B76" s="74" t="s">
        <v>2</v>
      </c>
      <c r="C76" s="87" t="s">
        <v>0</v>
      </c>
      <c r="D76" s="88">
        <v>2</v>
      </c>
      <c r="E76" s="76">
        <v>4</v>
      </c>
      <c r="F76" s="88">
        <v>9</v>
      </c>
      <c r="G76" s="88">
        <v>1000</v>
      </c>
      <c r="H76" s="118">
        <v>7</v>
      </c>
      <c r="I76" s="118">
        <v>7000</v>
      </c>
    </row>
    <row r="77" spans="1:9" x14ac:dyDescent="0.2">
      <c r="A77" s="73"/>
      <c r="B77" s="74" t="s">
        <v>1</v>
      </c>
      <c r="C77" s="87" t="s">
        <v>0</v>
      </c>
      <c r="D77" s="88">
        <v>2</v>
      </c>
      <c r="E77" s="76">
        <v>4</v>
      </c>
      <c r="F77" s="88">
        <v>9</v>
      </c>
      <c r="G77" s="88">
        <v>1400</v>
      </c>
      <c r="H77" s="118">
        <v>6</v>
      </c>
      <c r="I77" s="118">
        <v>8400</v>
      </c>
    </row>
    <row r="78" spans="1:9" ht="13.5" thickBot="1" x14ac:dyDescent="0.25">
      <c r="A78" s="64"/>
      <c r="B78" s="65"/>
      <c r="C78" s="89"/>
      <c r="D78" s="90"/>
      <c r="E78" s="67"/>
      <c r="F78" s="90"/>
      <c r="G78" s="90"/>
      <c r="H78" s="90"/>
      <c r="I78" s="90"/>
    </row>
    <row r="79" spans="1:9" s="6" customFormat="1" ht="16.5" thickBot="1" x14ac:dyDescent="0.3">
      <c r="A79" s="45"/>
      <c r="B79" s="45"/>
      <c r="C79" s="45"/>
      <c r="D79" s="134" t="s">
        <v>138</v>
      </c>
      <c r="E79" s="134"/>
      <c r="F79" s="134"/>
      <c r="G79" s="134"/>
      <c r="H79" s="134"/>
      <c r="I79" s="113">
        <v>42950</v>
      </c>
    </row>
    <row r="80" spans="1:9" x14ac:dyDescent="0.2">
      <c r="D80" s="137"/>
      <c r="E80" s="137"/>
      <c r="F80" s="137"/>
      <c r="G80" s="137"/>
      <c r="H80" s="137"/>
      <c r="I80" s="91"/>
    </row>
    <row r="81" spans="2:13" x14ac:dyDescent="0.2">
      <c r="E81" s="92"/>
    </row>
    <row r="82" spans="2:13" x14ac:dyDescent="0.2">
      <c r="E82" s="92"/>
      <c r="F82" s="138"/>
      <c r="G82" s="138"/>
      <c r="H82" s="138"/>
      <c r="I82" s="93"/>
    </row>
    <row r="83" spans="2:13" s="6" customFormat="1" ht="15.75" x14ac:dyDescent="0.25">
      <c r="B83" s="6" t="s">
        <v>128</v>
      </c>
      <c r="C83" s="7"/>
      <c r="E83" s="7"/>
    </row>
    <row r="84" spans="2:13" s="6" customFormat="1" ht="15" customHeight="1" x14ac:dyDescent="0.25">
      <c r="B84" s="45"/>
      <c r="C84" s="128" t="s">
        <v>127</v>
      </c>
      <c r="D84" s="128"/>
      <c r="E84" s="7"/>
      <c r="F84" s="133"/>
      <c r="G84" s="133"/>
      <c r="H84" s="133"/>
      <c r="I84" s="46"/>
      <c r="M84" s="47"/>
    </row>
    <row r="85" spans="2:13" s="6" customFormat="1" ht="15.75" x14ac:dyDescent="0.25">
      <c r="B85" s="48" t="s">
        <v>131</v>
      </c>
      <c r="C85" s="129">
        <v>7</v>
      </c>
      <c r="D85" s="130"/>
      <c r="E85" s="7"/>
    </row>
  </sheetData>
  <mergeCells count="9">
    <mergeCell ref="A1:F1"/>
    <mergeCell ref="C84:D84"/>
    <mergeCell ref="F84:H84"/>
    <mergeCell ref="C85:D85"/>
    <mergeCell ref="B62:E62"/>
    <mergeCell ref="D79:H79"/>
    <mergeCell ref="B63:E63"/>
    <mergeCell ref="D80:H80"/>
    <mergeCell ref="F82:H82"/>
  </mergeCells>
  <pageMargins left="0.7" right="0.7" top="0.75" bottom="0.75" header="0.3" footer="0.3"/>
  <pageSetup paperSize="9" scale="68" orientation="landscape" r:id="rId1"/>
  <rowBreaks count="1" manualBreakCount="1">
    <brk id="48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M87"/>
  <sheetViews>
    <sheetView view="pageBreakPreview" topLeftCell="A52" zoomScale="80" zoomScaleNormal="100" zoomScaleSheetLayoutView="80" workbookViewId="0">
      <selection activeCell="E84" sqref="E84"/>
    </sheetView>
  </sheetViews>
  <sheetFormatPr defaultColWidth="9.140625" defaultRowHeight="15.75" x14ac:dyDescent="0.25"/>
  <cols>
    <col min="1" max="1" width="3.5703125" style="6" bestFit="1" customWidth="1"/>
    <col min="2" max="2" width="74.42578125" style="6" customWidth="1"/>
    <col min="3" max="3" width="8.5703125" style="6" bestFit="1" customWidth="1"/>
    <col min="4" max="4" width="16.5703125" style="6" customWidth="1"/>
    <col min="5" max="5" width="18.5703125" style="7" customWidth="1"/>
    <col min="6" max="6" width="21.42578125" style="6" customWidth="1"/>
    <col min="7" max="9" width="15.7109375" style="6" customWidth="1"/>
    <col min="10" max="16384" width="9.140625" style="6"/>
  </cols>
  <sheetData>
    <row r="2" spans="1:6" x14ac:dyDescent="0.25">
      <c r="A2" s="126" t="s">
        <v>114</v>
      </c>
      <c r="B2" s="126"/>
      <c r="C2" s="126"/>
      <c r="D2" s="126"/>
      <c r="E2" s="126"/>
      <c r="F2" s="126"/>
    </row>
    <row r="3" spans="1:6" x14ac:dyDescent="0.25">
      <c r="A3" s="51"/>
      <c r="B3" s="51"/>
      <c r="C3" s="51"/>
      <c r="D3" s="51"/>
      <c r="E3" s="51"/>
      <c r="F3" s="51"/>
    </row>
    <row r="4" spans="1:6" ht="16.5" thickBot="1" x14ac:dyDescent="0.3">
      <c r="B4" s="6" t="s">
        <v>135</v>
      </c>
    </row>
    <row r="5" spans="1:6" ht="16.5" thickBot="1" x14ac:dyDescent="0.3">
      <c r="A5" s="8"/>
      <c r="B5" s="9"/>
      <c r="C5" s="97"/>
      <c r="D5" s="9"/>
      <c r="E5" s="11"/>
      <c r="F5" s="9"/>
    </row>
    <row r="6" spans="1:6" ht="63" x14ac:dyDescent="0.25">
      <c r="A6" s="12"/>
      <c r="B6" s="13" t="s">
        <v>79</v>
      </c>
      <c r="C6" s="14" t="s">
        <v>12</v>
      </c>
      <c r="D6" s="15" t="s">
        <v>120</v>
      </c>
      <c r="E6" s="16" t="s">
        <v>78</v>
      </c>
      <c r="F6" s="15" t="s">
        <v>116</v>
      </c>
    </row>
    <row r="7" spans="1:6" ht="16.5" thickBot="1" x14ac:dyDescent="0.3">
      <c r="A7" s="17"/>
      <c r="B7" s="18"/>
      <c r="C7" s="19"/>
      <c r="D7" s="18"/>
      <c r="E7" s="20"/>
      <c r="F7" s="18"/>
    </row>
    <row r="8" spans="1:6" x14ac:dyDescent="0.25">
      <c r="A8" s="21" t="s">
        <v>77</v>
      </c>
      <c r="B8" s="22" t="s">
        <v>76</v>
      </c>
      <c r="C8" s="23"/>
      <c r="D8" s="21"/>
      <c r="E8" s="24"/>
      <c r="F8" s="25"/>
    </row>
    <row r="9" spans="1:6" x14ac:dyDescent="0.25">
      <c r="A9" s="26"/>
      <c r="B9" s="27" t="s">
        <v>75</v>
      </c>
      <c r="C9" s="28" t="s">
        <v>33</v>
      </c>
      <c r="D9" s="111">
        <v>0.25</v>
      </c>
      <c r="E9" s="29">
        <v>2600</v>
      </c>
      <c r="F9" s="119">
        <v>650</v>
      </c>
    </row>
    <row r="10" spans="1:6" x14ac:dyDescent="0.25">
      <c r="A10" s="26"/>
      <c r="B10" s="27" t="s">
        <v>74</v>
      </c>
      <c r="C10" s="28" t="s">
        <v>33</v>
      </c>
      <c r="D10" s="111">
        <v>0.2</v>
      </c>
      <c r="E10" s="29">
        <v>9300</v>
      </c>
      <c r="F10" s="119">
        <v>1860</v>
      </c>
    </row>
    <row r="11" spans="1:6" x14ac:dyDescent="0.25">
      <c r="A11" s="26"/>
      <c r="B11" s="27" t="s">
        <v>73</v>
      </c>
      <c r="C11" s="28" t="s">
        <v>33</v>
      </c>
      <c r="D11" s="111">
        <v>0.15</v>
      </c>
      <c r="E11" s="29">
        <v>6000</v>
      </c>
      <c r="F11" s="119">
        <v>900</v>
      </c>
    </row>
    <row r="12" spans="1:6" x14ac:dyDescent="0.25">
      <c r="A12" s="26"/>
      <c r="B12" s="27" t="s">
        <v>72</v>
      </c>
      <c r="C12" s="28" t="s">
        <v>33</v>
      </c>
      <c r="D12" s="111">
        <v>0.1</v>
      </c>
      <c r="E12" s="29">
        <v>6500</v>
      </c>
      <c r="F12" s="119">
        <v>650</v>
      </c>
    </row>
    <row r="13" spans="1:6" x14ac:dyDescent="0.25">
      <c r="A13" s="26"/>
      <c r="B13" s="27" t="s">
        <v>71</v>
      </c>
      <c r="C13" s="28" t="s">
        <v>33</v>
      </c>
      <c r="D13" s="111">
        <v>0.05</v>
      </c>
      <c r="E13" s="29">
        <v>17500</v>
      </c>
      <c r="F13" s="119">
        <v>875</v>
      </c>
    </row>
    <row r="14" spans="1:6" x14ac:dyDescent="0.25">
      <c r="A14" s="26"/>
      <c r="B14" s="27"/>
      <c r="C14" s="28"/>
      <c r="D14" s="111"/>
      <c r="E14" s="29"/>
      <c r="F14" s="119"/>
    </row>
    <row r="15" spans="1:6" x14ac:dyDescent="0.25">
      <c r="A15" s="31" t="s">
        <v>70</v>
      </c>
      <c r="B15" s="22" t="s">
        <v>69</v>
      </c>
      <c r="C15" s="23"/>
      <c r="D15" s="111"/>
      <c r="E15" s="32"/>
      <c r="F15" s="120"/>
    </row>
    <row r="16" spans="1:6" x14ac:dyDescent="0.25">
      <c r="A16" s="26" t="s">
        <v>68</v>
      </c>
      <c r="B16" s="34" t="s">
        <v>67</v>
      </c>
      <c r="C16" s="28"/>
      <c r="D16" s="111"/>
      <c r="E16" s="29"/>
      <c r="F16" s="119"/>
    </row>
    <row r="17" spans="1:6" x14ac:dyDescent="0.25">
      <c r="A17" s="26"/>
      <c r="B17" s="27" t="s">
        <v>66</v>
      </c>
      <c r="C17" s="28" t="s">
        <v>33</v>
      </c>
      <c r="D17" s="111">
        <v>0.15</v>
      </c>
      <c r="E17" s="29">
        <v>2600</v>
      </c>
      <c r="F17" s="119">
        <v>390</v>
      </c>
    </row>
    <row r="18" spans="1:6" x14ac:dyDescent="0.25">
      <c r="A18" s="26"/>
      <c r="B18" s="27" t="s">
        <v>65</v>
      </c>
      <c r="C18" s="28" t="s">
        <v>33</v>
      </c>
      <c r="D18" s="111">
        <v>0.1</v>
      </c>
      <c r="E18" s="29">
        <v>9300</v>
      </c>
      <c r="F18" s="119">
        <v>930</v>
      </c>
    </row>
    <row r="19" spans="1:6" x14ac:dyDescent="0.25">
      <c r="A19" s="26"/>
      <c r="B19" s="27" t="s">
        <v>64</v>
      </c>
      <c r="C19" s="28" t="s">
        <v>33</v>
      </c>
      <c r="D19" s="111">
        <v>0.08</v>
      </c>
      <c r="E19" s="29">
        <v>6000</v>
      </c>
      <c r="F19" s="119">
        <v>480</v>
      </c>
    </row>
    <row r="20" spans="1:6" x14ac:dyDescent="0.25">
      <c r="A20" s="26"/>
      <c r="B20" s="27" t="s">
        <v>63</v>
      </c>
      <c r="C20" s="28" t="s">
        <v>33</v>
      </c>
      <c r="D20" s="111">
        <v>0.06</v>
      </c>
      <c r="E20" s="29">
        <v>6500</v>
      </c>
      <c r="F20" s="119">
        <v>390</v>
      </c>
    </row>
    <row r="21" spans="1:6" x14ac:dyDescent="0.25">
      <c r="A21" s="26"/>
      <c r="B21" s="27" t="s">
        <v>62</v>
      </c>
      <c r="C21" s="28" t="s">
        <v>33</v>
      </c>
      <c r="D21" s="111">
        <v>0.05</v>
      </c>
      <c r="E21" s="29">
        <v>17500</v>
      </c>
      <c r="F21" s="119">
        <v>875</v>
      </c>
    </row>
    <row r="22" spans="1:6" x14ac:dyDescent="0.25">
      <c r="A22" s="26"/>
      <c r="B22" s="27"/>
      <c r="C22" s="28"/>
      <c r="D22" s="111"/>
      <c r="E22" s="29"/>
      <c r="F22" s="119"/>
    </row>
    <row r="23" spans="1:6" x14ac:dyDescent="0.25">
      <c r="A23" s="26" t="s">
        <v>61</v>
      </c>
      <c r="B23" s="34" t="s">
        <v>60</v>
      </c>
      <c r="C23" s="28"/>
      <c r="D23" s="111"/>
      <c r="E23" s="29"/>
      <c r="F23" s="119"/>
    </row>
    <row r="24" spans="1:6" x14ac:dyDescent="0.25">
      <c r="A24" s="26"/>
      <c r="B24" s="27" t="s">
        <v>59</v>
      </c>
      <c r="C24" s="28" t="s">
        <v>16</v>
      </c>
      <c r="D24" s="111">
        <v>4</v>
      </c>
      <c r="E24" s="29">
        <v>250</v>
      </c>
      <c r="F24" s="119">
        <v>1000</v>
      </c>
    </row>
    <row r="25" spans="1:6" x14ac:dyDescent="0.25">
      <c r="A25" s="26"/>
      <c r="B25" s="27" t="s">
        <v>58</v>
      </c>
      <c r="C25" s="28" t="s">
        <v>16</v>
      </c>
      <c r="D25" s="111">
        <v>5</v>
      </c>
      <c r="E25" s="29">
        <v>25</v>
      </c>
      <c r="F25" s="119">
        <v>125</v>
      </c>
    </row>
    <row r="26" spans="1:6" x14ac:dyDescent="0.25">
      <c r="A26" s="26"/>
      <c r="B26" s="27" t="s">
        <v>57</v>
      </c>
      <c r="C26" s="28" t="s">
        <v>16</v>
      </c>
      <c r="D26" s="111">
        <v>6</v>
      </c>
      <c r="E26" s="29">
        <v>25</v>
      </c>
      <c r="F26" s="119">
        <v>150</v>
      </c>
    </row>
    <row r="27" spans="1:6" x14ac:dyDescent="0.25">
      <c r="A27" s="26"/>
      <c r="B27" s="27" t="s">
        <v>56</v>
      </c>
      <c r="C27" s="28" t="s">
        <v>16</v>
      </c>
      <c r="D27" s="111">
        <v>25</v>
      </c>
      <c r="E27" s="29">
        <v>1</v>
      </c>
      <c r="F27" s="119">
        <v>25</v>
      </c>
    </row>
    <row r="28" spans="1:6" ht="16.5" thickBot="1" x14ac:dyDescent="0.3">
      <c r="A28" s="17"/>
      <c r="B28" s="18" t="s">
        <v>55</v>
      </c>
      <c r="C28" s="19" t="s">
        <v>16</v>
      </c>
      <c r="D28" s="111">
        <v>8</v>
      </c>
      <c r="E28" s="20">
        <v>35</v>
      </c>
      <c r="F28" s="121">
        <v>280</v>
      </c>
    </row>
    <row r="29" spans="1:6" x14ac:dyDescent="0.25">
      <c r="A29" s="8"/>
      <c r="B29" s="9"/>
      <c r="C29" s="14"/>
      <c r="D29" s="111"/>
      <c r="E29" s="11"/>
      <c r="F29" s="122"/>
    </row>
    <row r="30" spans="1:6" x14ac:dyDescent="0.25">
      <c r="A30" s="26" t="s">
        <v>54</v>
      </c>
      <c r="B30" s="34" t="s">
        <v>53</v>
      </c>
      <c r="C30" s="28"/>
      <c r="D30" s="111"/>
      <c r="E30" s="29"/>
      <c r="F30" s="119"/>
    </row>
    <row r="31" spans="1:6" x14ac:dyDescent="0.25">
      <c r="A31" s="37"/>
      <c r="B31" s="27" t="s">
        <v>52</v>
      </c>
      <c r="C31" s="28" t="s">
        <v>33</v>
      </c>
      <c r="D31" s="111">
        <v>0.15</v>
      </c>
      <c r="E31" s="29">
        <v>2600</v>
      </c>
      <c r="F31" s="119">
        <v>390</v>
      </c>
    </row>
    <row r="32" spans="1:6" x14ac:dyDescent="0.25">
      <c r="A32" s="26"/>
      <c r="B32" s="27" t="s">
        <v>51</v>
      </c>
      <c r="C32" s="28" t="s">
        <v>33</v>
      </c>
      <c r="D32" s="111">
        <v>0.1</v>
      </c>
      <c r="E32" s="29">
        <v>9300</v>
      </c>
      <c r="F32" s="119">
        <v>930</v>
      </c>
    </row>
    <row r="33" spans="1:6" x14ac:dyDescent="0.25">
      <c r="A33" s="26"/>
      <c r="B33" s="27" t="s">
        <v>50</v>
      </c>
      <c r="C33" s="28" t="s">
        <v>33</v>
      </c>
      <c r="D33" s="111">
        <v>0.08</v>
      </c>
      <c r="E33" s="29">
        <v>6000</v>
      </c>
      <c r="F33" s="119">
        <v>480</v>
      </c>
    </row>
    <row r="34" spans="1:6" x14ac:dyDescent="0.25">
      <c r="A34" s="26"/>
      <c r="B34" s="27" t="s">
        <v>49</v>
      </c>
      <c r="C34" s="28" t="s">
        <v>33</v>
      </c>
      <c r="D34" s="111">
        <v>0.06</v>
      </c>
      <c r="E34" s="29">
        <v>6500</v>
      </c>
      <c r="F34" s="119">
        <v>390</v>
      </c>
    </row>
    <row r="35" spans="1:6" x14ac:dyDescent="0.25">
      <c r="A35" s="26"/>
      <c r="B35" s="27" t="s">
        <v>48</v>
      </c>
      <c r="C35" s="28" t="s">
        <v>33</v>
      </c>
      <c r="D35" s="111">
        <v>0.05</v>
      </c>
      <c r="E35" s="29">
        <v>17500</v>
      </c>
      <c r="F35" s="119">
        <v>875</v>
      </c>
    </row>
    <row r="36" spans="1:6" x14ac:dyDescent="0.25">
      <c r="A36" s="26"/>
      <c r="B36" s="27"/>
      <c r="C36" s="28"/>
      <c r="D36" s="111"/>
      <c r="E36" s="29"/>
      <c r="F36" s="119"/>
    </row>
    <row r="37" spans="1:6" x14ac:dyDescent="0.25">
      <c r="A37" s="26" t="s">
        <v>47</v>
      </c>
      <c r="B37" s="34" t="s">
        <v>46</v>
      </c>
      <c r="C37" s="28"/>
      <c r="D37" s="111"/>
      <c r="E37" s="29"/>
      <c r="F37" s="119"/>
    </row>
    <row r="38" spans="1:6" x14ac:dyDescent="0.25">
      <c r="A38" s="26"/>
      <c r="B38" s="27" t="s">
        <v>45</v>
      </c>
      <c r="C38" s="28" t="s">
        <v>33</v>
      </c>
      <c r="D38" s="111">
        <v>0.25</v>
      </c>
      <c r="E38" s="29">
        <v>2600</v>
      </c>
      <c r="F38" s="119">
        <v>650</v>
      </c>
    </row>
    <row r="39" spans="1:6" x14ac:dyDescent="0.25">
      <c r="A39" s="26"/>
      <c r="B39" s="27" t="s">
        <v>44</v>
      </c>
      <c r="C39" s="28" t="s">
        <v>33</v>
      </c>
      <c r="D39" s="111">
        <v>0.18</v>
      </c>
      <c r="E39" s="29">
        <v>9300</v>
      </c>
      <c r="F39" s="119">
        <v>1674</v>
      </c>
    </row>
    <row r="40" spans="1:6" x14ac:dyDescent="0.25">
      <c r="A40" s="26"/>
      <c r="B40" s="27" t="s">
        <v>43</v>
      </c>
      <c r="C40" s="28" t="s">
        <v>33</v>
      </c>
      <c r="D40" s="111">
        <v>0.15</v>
      </c>
      <c r="E40" s="29">
        <v>6000</v>
      </c>
      <c r="F40" s="119">
        <v>900</v>
      </c>
    </row>
    <row r="41" spans="1:6" x14ac:dyDescent="0.25">
      <c r="A41" s="26"/>
      <c r="B41" s="27" t="s">
        <v>42</v>
      </c>
      <c r="C41" s="28" t="s">
        <v>33</v>
      </c>
      <c r="D41" s="111">
        <v>0.1</v>
      </c>
      <c r="E41" s="29">
        <v>6500</v>
      </c>
      <c r="F41" s="119">
        <v>650</v>
      </c>
    </row>
    <row r="42" spans="1:6" x14ac:dyDescent="0.25">
      <c r="A42" s="26"/>
      <c r="B42" s="27" t="s">
        <v>41</v>
      </c>
      <c r="C42" s="28" t="s">
        <v>33</v>
      </c>
      <c r="D42" s="111">
        <v>0.05</v>
      </c>
      <c r="E42" s="29">
        <v>17500</v>
      </c>
      <c r="F42" s="119">
        <v>875</v>
      </c>
    </row>
    <row r="43" spans="1:6" x14ac:dyDescent="0.25">
      <c r="A43" s="26"/>
      <c r="B43" s="27" t="s">
        <v>40</v>
      </c>
      <c r="C43" s="28" t="s">
        <v>16</v>
      </c>
      <c r="D43" s="111">
        <v>80</v>
      </c>
      <c r="E43" s="29">
        <v>25</v>
      </c>
      <c r="F43" s="119">
        <v>2000</v>
      </c>
    </row>
    <row r="44" spans="1:6" x14ac:dyDescent="0.25">
      <c r="A44" s="26"/>
      <c r="B44" s="27" t="s">
        <v>39</v>
      </c>
      <c r="C44" s="28" t="s">
        <v>16</v>
      </c>
      <c r="D44" s="111">
        <v>89</v>
      </c>
      <c r="E44" s="29">
        <v>14</v>
      </c>
      <c r="F44" s="119">
        <v>1246</v>
      </c>
    </row>
    <row r="45" spans="1:6" x14ac:dyDescent="0.25">
      <c r="A45" s="26"/>
      <c r="B45" s="27" t="s">
        <v>38</v>
      </c>
      <c r="C45" s="28" t="s">
        <v>16</v>
      </c>
      <c r="D45" s="111">
        <v>80</v>
      </c>
      <c r="E45" s="29">
        <v>2</v>
      </c>
      <c r="F45" s="119">
        <v>160</v>
      </c>
    </row>
    <row r="46" spans="1:6" x14ac:dyDescent="0.25">
      <c r="A46" s="26"/>
      <c r="B46" s="27" t="s">
        <v>37</v>
      </c>
      <c r="C46" s="28" t="s">
        <v>16</v>
      </c>
      <c r="D46" s="111">
        <v>80</v>
      </c>
      <c r="E46" s="29">
        <v>1</v>
      </c>
      <c r="F46" s="119">
        <v>80</v>
      </c>
    </row>
    <row r="47" spans="1:6" x14ac:dyDescent="0.25">
      <c r="A47" s="26"/>
      <c r="B47" s="27" t="s">
        <v>36</v>
      </c>
      <c r="C47" s="28" t="s">
        <v>16</v>
      </c>
      <c r="D47" s="111">
        <v>70</v>
      </c>
      <c r="E47" s="29">
        <v>17</v>
      </c>
      <c r="F47" s="119">
        <v>1190</v>
      </c>
    </row>
    <row r="48" spans="1:6" x14ac:dyDescent="0.25">
      <c r="A48" s="26"/>
      <c r="B48" s="27" t="s">
        <v>35</v>
      </c>
      <c r="C48" s="28" t="s">
        <v>16</v>
      </c>
      <c r="D48" s="111">
        <v>80</v>
      </c>
      <c r="E48" s="29">
        <v>0</v>
      </c>
      <c r="F48" s="119">
        <v>0</v>
      </c>
    </row>
    <row r="49" spans="1:6" x14ac:dyDescent="0.25">
      <c r="A49" s="26"/>
      <c r="B49" s="27" t="s">
        <v>34</v>
      </c>
      <c r="C49" s="28" t="s">
        <v>16</v>
      </c>
      <c r="D49" s="111">
        <v>80</v>
      </c>
      <c r="E49" s="29">
        <v>1</v>
      </c>
      <c r="F49" s="119">
        <v>80</v>
      </c>
    </row>
    <row r="50" spans="1:6" x14ac:dyDescent="0.25">
      <c r="A50" s="26"/>
      <c r="B50" s="27"/>
      <c r="C50" s="28"/>
      <c r="D50" s="111"/>
      <c r="E50" s="29"/>
      <c r="F50" s="119"/>
    </row>
    <row r="51" spans="1:6" x14ac:dyDescent="0.25">
      <c r="A51" s="31" t="s">
        <v>32</v>
      </c>
      <c r="B51" s="22" t="s">
        <v>31</v>
      </c>
      <c r="C51" s="23"/>
      <c r="D51" s="111"/>
      <c r="E51" s="32"/>
      <c r="F51" s="120"/>
    </row>
    <row r="52" spans="1:6" x14ac:dyDescent="0.25">
      <c r="A52" s="26"/>
      <c r="B52" s="27" t="s">
        <v>30</v>
      </c>
      <c r="C52" s="28" t="s">
        <v>16</v>
      </c>
      <c r="D52" s="111">
        <v>60</v>
      </c>
      <c r="E52" s="29">
        <v>0</v>
      </c>
      <c r="F52" s="119">
        <v>0</v>
      </c>
    </row>
    <row r="53" spans="1:6" x14ac:dyDescent="0.25">
      <c r="A53" s="26"/>
      <c r="B53" s="27" t="s">
        <v>29</v>
      </c>
      <c r="C53" s="28" t="s">
        <v>16</v>
      </c>
      <c r="D53" s="111">
        <v>80</v>
      </c>
      <c r="E53" s="29">
        <v>0</v>
      </c>
      <c r="F53" s="119">
        <v>0</v>
      </c>
    </row>
    <row r="54" spans="1:6" x14ac:dyDescent="0.25">
      <c r="A54" s="26"/>
      <c r="B54" s="27"/>
      <c r="C54" s="28"/>
      <c r="D54" s="111"/>
      <c r="E54" s="29"/>
      <c r="F54" s="119">
        <v>0</v>
      </c>
    </row>
    <row r="55" spans="1:6" x14ac:dyDescent="0.25">
      <c r="A55" s="31" t="s">
        <v>28</v>
      </c>
      <c r="B55" s="22" t="s">
        <v>26</v>
      </c>
      <c r="C55" s="23"/>
      <c r="D55" s="111"/>
      <c r="E55" s="32"/>
      <c r="F55" s="120"/>
    </row>
    <row r="56" spans="1:6" x14ac:dyDescent="0.25">
      <c r="A56" s="26"/>
      <c r="B56" s="27" t="s">
        <v>25</v>
      </c>
      <c r="C56" s="28" t="s">
        <v>17</v>
      </c>
      <c r="D56" s="111">
        <v>35</v>
      </c>
      <c r="E56" s="29">
        <v>15</v>
      </c>
      <c r="F56" s="119">
        <v>525</v>
      </c>
    </row>
    <row r="57" spans="1:6" x14ac:dyDescent="0.25">
      <c r="A57" s="26"/>
      <c r="B57" s="27" t="s">
        <v>24</v>
      </c>
      <c r="C57" s="28" t="s">
        <v>17</v>
      </c>
      <c r="D57" s="111">
        <v>35</v>
      </c>
      <c r="E57" s="29">
        <v>10</v>
      </c>
      <c r="F57" s="119">
        <v>350</v>
      </c>
    </row>
    <row r="58" spans="1:6" x14ac:dyDescent="0.25">
      <c r="A58" s="26"/>
      <c r="B58" s="27" t="s">
        <v>23</v>
      </c>
      <c r="C58" s="28" t="s">
        <v>17</v>
      </c>
      <c r="D58" s="111">
        <v>35</v>
      </c>
      <c r="E58" s="29">
        <v>13</v>
      </c>
      <c r="F58" s="119">
        <v>455</v>
      </c>
    </row>
    <row r="59" spans="1:6" x14ac:dyDescent="0.25">
      <c r="A59" s="26"/>
      <c r="B59" s="27" t="s">
        <v>22</v>
      </c>
      <c r="C59" s="28" t="s">
        <v>16</v>
      </c>
      <c r="D59" s="111">
        <v>4659</v>
      </c>
      <c r="E59" s="29">
        <v>0</v>
      </c>
      <c r="F59" s="119">
        <v>0</v>
      </c>
    </row>
    <row r="60" spans="1:6" x14ac:dyDescent="0.25">
      <c r="A60" s="26"/>
      <c r="B60" s="27" t="s">
        <v>21</v>
      </c>
      <c r="C60" s="28" t="s">
        <v>16</v>
      </c>
      <c r="D60" s="111">
        <v>1000</v>
      </c>
      <c r="E60" s="29">
        <v>1</v>
      </c>
      <c r="F60" s="119">
        <v>1000</v>
      </c>
    </row>
    <row r="61" spans="1:6" x14ac:dyDescent="0.25">
      <c r="A61" s="26"/>
      <c r="B61" s="27" t="s">
        <v>20</v>
      </c>
      <c r="C61" s="28" t="s">
        <v>16</v>
      </c>
      <c r="D61" s="111">
        <v>80</v>
      </c>
      <c r="E61" s="29">
        <v>5</v>
      </c>
      <c r="F61" s="119">
        <v>400</v>
      </c>
    </row>
    <row r="62" spans="1:6" x14ac:dyDescent="0.25">
      <c r="A62" s="26"/>
      <c r="B62" s="27" t="s">
        <v>19</v>
      </c>
      <c r="C62" s="28" t="s">
        <v>16</v>
      </c>
      <c r="D62" s="111">
        <v>80</v>
      </c>
      <c r="E62" s="29">
        <v>14</v>
      </c>
      <c r="F62" s="119">
        <v>1120</v>
      </c>
    </row>
    <row r="63" spans="1:6" x14ac:dyDescent="0.25">
      <c r="A63" s="27"/>
      <c r="B63" s="27" t="s">
        <v>18</v>
      </c>
      <c r="C63" s="30" t="s">
        <v>17</v>
      </c>
      <c r="D63" s="111">
        <v>60</v>
      </c>
      <c r="E63" s="29">
        <v>0</v>
      </c>
      <c r="F63" s="119">
        <v>0</v>
      </c>
    </row>
    <row r="64" spans="1:6" ht="16.5" thickBot="1" x14ac:dyDescent="0.3">
      <c r="A64" s="17"/>
      <c r="B64" s="141" t="s">
        <v>140</v>
      </c>
      <c r="C64" s="141"/>
      <c r="D64" s="141"/>
      <c r="E64" s="141"/>
      <c r="F64" s="123">
        <v>26000</v>
      </c>
    </row>
    <row r="65" spans="1:9" x14ac:dyDescent="0.25">
      <c r="B65" s="139"/>
      <c r="C65" s="139"/>
      <c r="D65" s="139"/>
      <c r="E65" s="139"/>
      <c r="F65" s="98"/>
    </row>
    <row r="66" spans="1:9" x14ac:dyDescent="0.25">
      <c r="B66" s="41"/>
    </row>
    <row r="67" spans="1:9" ht="16.5" thickBot="1" x14ac:dyDescent="0.3">
      <c r="B67" s="6" t="s">
        <v>136</v>
      </c>
    </row>
    <row r="68" spans="1:9" ht="63.75" thickBot="1" x14ac:dyDescent="0.3">
      <c r="A68" s="8"/>
      <c r="B68" s="99" t="s">
        <v>13</v>
      </c>
      <c r="C68" s="42" t="s">
        <v>12</v>
      </c>
      <c r="D68" s="43" t="s">
        <v>109</v>
      </c>
      <c r="E68" s="43" t="s">
        <v>110</v>
      </c>
      <c r="F68" s="43" t="s">
        <v>111</v>
      </c>
      <c r="G68" s="43" t="s">
        <v>11</v>
      </c>
      <c r="H68" s="43" t="s">
        <v>123</v>
      </c>
      <c r="I68" s="43" t="s">
        <v>124</v>
      </c>
    </row>
    <row r="69" spans="1:9" x14ac:dyDescent="0.25">
      <c r="A69" s="26"/>
      <c r="B69" s="27"/>
      <c r="C69" s="44"/>
      <c r="D69" s="27"/>
      <c r="E69" s="27"/>
      <c r="F69" s="27"/>
      <c r="G69" s="29"/>
      <c r="H69" s="29"/>
      <c r="I69" s="29"/>
    </row>
    <row r="70" spans="1:9" x14ac:dyDescent="0.25">
      <c r="A70" s="26"/>
      <c r="B70" s="27" t="s">
        <v>10</v>
      </c>
      <c r="C70" s="44" t="s">
        <v>0</v>
      </c>
      <c r="D70" s="29">
        <v>2</v>
      </c>
      <c r="E70" s="29">
        <v>4</v>
      </c>
      <c r="F70" s="29">
        <v>9</v>
      </c>
      <c r="G70" s="29">
        <v>1000</v>
      </c>
      <c r="H70" s="114">
        <v>5</v>
      </c>
      <c r="I70" s="114">
        <v>5000</v>
      </c>
    </row>
    <row r="71" spans="1:9" x14ac:dyDescent="0.25">
      <c r="A71" s="26"/>
      <c r="B71" s="27" t="s">
        <v>9</v>
      </c>
      <c r="C71" s="44" t="s">
        <v>0</v>
      </c>
      <c r="D71" s="29">
        <v>2</v>
      </c>
      <c r="E71" s="29">
        <v>4</v>
      </c>
      <c r="F71" s="29">
        <v>9</v>
      </c>
      <c r="G71" s="29">
        <v>700</v>
      </c>
      <c r="H71" s="114">
        <v>5</v>
      </c>
      <c r="I71" s="114">
        <v>3500</v>
      </c>
    </row>
    <row r="72" spans="1:9" x14ac:dyDescent="0.25">
      <c r="A72" s="26"/>
      <c r="B72" s="27" t="s">
        <v>8</v>
      </c>
      <c r="C72" s="44" t="s">
        <v>0</v>
      </c>
      <c r="D72" s="29">
        <v>2</v>
      </c>
      <c r="E72" s="29">
        <v>4</v>
      </c>
      <c r="F72" s="29">
        <v>9</v>
      </c>
      <c r="G72" s="29">
        <v>10</v>
      </c>
      <c r="H72" s="114">
        <v>20</v>
      </c>
      <c r="I72" s="114">
        <v>200</v>
      </c>
    </row>
    <row r="73" spans="1:9" x14ac:dyDescent="0.25">
      <c r="A73" s="26"/>
      <c r="B73" s="27" t="s">
        <v>7</v>
      </c>
      <c r="C73" s="44" t="s">
        <v>0</v>
      </c>
      <c r="D73" s="29">
        <v>2</v>
      </c>
      <c r="E73" s="29">
        <v>4</v>
      </c>
      <c r="F73" s="29">
        <v>9</v>
      </c>
      <c r="G73" s="29">
        <v>0</v>
      </c>
      <c r="H73" s="114">
        <v>20</v>
      </c>
      <c r="I73" s="114">
        <v>0</v>
      </c>
    </row>
    <row r="74" spans="1:9" x14ac:dyDescent="0.25">
      <c r="A74" s="26"/>
      <c r="B74" s="27" t="s">
        <v>6</v>
      </c>
      <c r="C74" s="44" t="s">
        <v>0</v>
      </c>
      <c r="D74" s="29">
        <v>2</v>
      </c>
      <c r="E74" s="29">
        <v>4</v>
      </c>
      <c r="F74" s="29">
        <v>9</v>
      </c>
      <c r="G74" s="29">
        <v>10</v>
      </c>
      <c r="H74" s="114">
        <v>20</v>
      </c>
      <c r="I74" s="114">
        <v>200</v>
      </c>
    </row>
    <row r="75" spans="1:9" x14ac:dyDescent="0.25">
      <c r="A75" s="26"/>
      <c r="B75" s="27" t="s">
        <v>5</v>
      </c>
      <c r="C75" s="44" t="s">
        <v>0</v>
      </c>
      <c r="D75" s="29">
        <v>2</v>
      </c>
      <c r="E75" s="29">
        <v>4</v>
      </c>
      <c r="F75" s="29">
        <v>9</v>
      </c>
      <c r="G75" s="29">
        <v>150</v>
      </c>
      <c r="H75" s="114">
        <v>25</v>
      </c>
      <c r="I75" s="114">
        <v>3750</v>
      </c>
    </row>
    <row r="76" spans="1:9" x14ac:dyDescent="0.25">
      <c r="A76" s="26"/>
      <c r="B76" s="27" t="s">
        <v>4</v>
      </c>
      <c r="C76" s="44" t="s">
        <v>0</v>
      </c>
      <c r="D76" s="29">
        <v>2</v>
      </c>
      <c r="E76" s="29">
        <v>4</v>
      </c>
      <c r="F76" s="29">
        <v>9</v>
      </c>
      <c r="G76" s="29">
        <v>100</v>
      </c>
      <c r="H76" s="114">
        <v>22</v>
      </c>
      <c r="I76" s="114">
        <v>2200</v>
      </c>
    </row>
    <row r="77" spans="1:9" x14ac:dyDescent="0.25">
      <c r="A77" s="26"/>
      <c r="B77" s="27" t="s">
        <v>3</v>
      </c>
      <c r="C77" s="44" t="s">
        <v>0</v>
      </c>
      <c r="D77" s="29">
        <v>2</v>
      </c>
      <c r="E77" s="29">
        <v>4</v>
      </c>
      <c r="F77" s="29">
        <v>9</v>
      </c>
      <c r="G77" s="29">
        <v>1000</v>
      </c>
      <c r="H77" s="114">
        <v>5</v>
      </c>
      <c r="I77" s="114">
        <v>5000</v>
      </c>
    </row>
    <row r="78" spans="1:9" x14ac:dyDescent="0.25">
      <c r="A78" s="26"/>
      <c r="B78" s="27" t="s">
        <v>2</v>
      </c>
      <c r="C78" s="44" t="s">
        <v>0</v>
      </c>
      <c r="D78" s="29">
        <v>2</v>
      </c>
      <c r="E78" s="29">
        <v>4</v>
      </c>
      <c r="F78" s="29">
        <v>9</v>
      </c>
      <c r="G78" s="29">
        <v>700</v>
      </c>
      <c r="H78" s="114">
        <v>7</v>
      </c>
      <c r="I78" s="114">
        <v>4900</v>
      </c>
    </row>
    <row r="79" spans="1:9" x14ac:dyDescent="0.25">
      <c r="A79" s="26"/>
      <c r="B79" s="27" t="s">
        <v>1</v>
      </c>
      <c r="C79" s="44" t="s">
        <v>0</v>
      </c>
      <c r="D79" s="29">
        <v>2</v>
      </c>
      <c r="E79" s="29">
        <v>4</v>
      </c>
      <c r="F79" s="29">
        <v>9</v>
      </c>
      <c r="G79" s="29">
        <v>1000</v>
      </c>
      <c r="H79" s="114">
        <v>6</v>
      </c>
      <c r="I79" s="114">
        <v>6000</v>
      </c>
    </row>
    <row r="80" spans="1:9" ht="16.5" thickBot="1" x14ac:dyDescent="0.3">
      <c r="A80" s="17"/>
      <c r="B80" s="18"/>
      <c r="C80" s="100"/>
      <c r="D80" s="20"/>
      <c r="E80" s="20"/>
      <c r="F80" s="20"/>
      <c r="G80" s="20"/>
      <c r="H80" s="20"/>
      <c r="I80" s="20"/>
    </row>
    <row r="81" spans="1:13" ht="16.5" thickBot="1" x14ac:dyDescent="0.3">
      <c r="A81" s="45"/>
      <c r="B81" s="45"/>
      <c r="C81" s="45"/>
      <c r="D81" s="134" t="s">
        <v>139</v>
      </c>
      <c r="E81" s="134"/>
      <c r="F81" s="134"/>
      <c r="G81" s="134"/>
      <c r="H81" s="134"/>
      <c r="I81" s="113">
        <v>30750</v>
      </c>
    </row>
    <row r="82" spans="1:13" x14ac:dyDescent="0.25">
      <c r="D82" s="140"/>
      <c r="E82" s="140"/>
      <c r="F82" s="140"/>
      <c r="G82" s="140"/>
      <c r="H82" s="140"/>
      <c r="I82" s="51"/>
    </row>
    <row r="84" spans="1:13" x14ac:dyDescent="0.25">
      <c r="B84" s="6" t="s">
        <v>128</v>
      </c>
      <c r="C84" s="7"/>
    </row>
    <row r="85" spans="1:13" ht="15" customHeight="1" x14ac:dyDescent="0.25">
      <c r="B85" s="45"/>
      <c r="C85" s="128" t="s">
        <v>127</v>
      </c>
      <c r="D85" s="128"/>
      <c r="F85" s="133"/>
      <c r="G85" s="133"/>
      <c r="H85" s="133"/>
      <c r="I85" s="46"/>
      <c r="M85" s="47"/>
    </row>
    <row r="86" spans="1:13" x14ac:dyDescent="0.25">
      <c r="B86" s="48" t="s">
        <v>131</v>
      </c>
      <c r="C86" s="129">
        <v>7</v>
      </c>
      <c r="D86" s="130"/>
    </row>
    <row r="87" spans="1:13" x14ac:dyDescent="0.25">
      <c r="F87" s="133"/>
      <c r="G87" s="133"/>
      <c r="H87" s="133"/>
      <c r="I87" s="46"/>
    </row>
  </sheetData>
  <mergeCells count="9">
    <mergeCell ref="B65:E65"/>
    <mergeCell ref="D82:H82"/>
    <mergeCell ref="F87:H87"/>
    <mergeCell ref="A2:F2"/>
    <mergeCell ref="B64:E64"/>
    <mergeCell ref="D81:H81"/>
    <mergeCell ref="C85:D85"/>
    <mergeCell ref="F85:H85"/>
    <mergeCell ref="C86:D86"/>
  </mergeCells>
  <pageMargins left="0.7" right="0.7" top="0.75" bottom="0.75" header="0.3" footer="0.3"/>
  <pageSetup paperSize="9" scale="69" orientation="landscape" r:id="rId1"/>
  <rowBreaks count="2" manualBreakCount="2">
    <brk id="28" max="8" man="1"/>
    <brk id="66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M87"/>
  <sheetViews>
    <sheetView tabSelected="1" view="pageBreakPreview" topLeftCell="A46" zoomScale="90" zoomScaleNormal="100" zoomScaleSheetLayoutView="90" workbookViewId="0">
      <selection activeCell="F83" sqref="F83"/>
    </sheetView>
  </sheetViews>
  <sheetFormatPr defaultColWidth="9.140625" defaultRowHeight="12.75" x14ac:dyDescent="0.2"/>
  <cols>
    <col min="1" max="1" width="3.5703125" style="54" bestFit="1" customWidth="1"/>
    <col min="2" max="2" width="74.42578125" style="54" customWidth="1"/>
    <col min="3" max="3" width="8.5703125" style="92" bestFit="1" customWidth="1"/>
    <col min="4" max="4" width="16.5703125" style="54" customWidth="1"/>
    <col min="5" max="5" width="18.5703125" style="92" customWidth="1"/>
    <col min="6" max="6" width="21.42578125" style="54" customWidth="1"/>
    <col min="7" max="9" width="15.7109375" style="54" customWidth="1"/>
    <col min="10" max="16384" width="9.140625" style="54"/>
  </cols>
  <sheetData>
    <row r="2" spans="1:6" x14ac:dyDescent="0.2">
      <c r="A2" s="135" t="s">
        <v>115</v>
      </c>
      <c r="B2" s="135"/>
      <c r="C2" s="135"/>
      <c r="D2" s="135"/>
      <c r="E2" s="135"/>
      <c r="F2" s="135"/>
    </row>
    <row r="3" spans="1:6" x14ac:dyDescent="0.2">
      <c r="A3" s="91"/>
      <c r="B3" s="91"/>
      <c r="C3" s="91"/>
      <c r="D3" s="91"/>
      <c r="E3" s="91"/>
      <c r="F3" s="91"/>
    </row>
    <row r="4" spans="1:6" ht="16.5" thickBot="1" x14ac:dyDescent="0.3">
      <c r="B4" s="6" t="s">
        <v>135</v>
      </c>
    </row>
    <row r="5" spans="1:6" ht="13.5" thickBot="1" x14ac:dyDescent="0.25">
      <c r="A5" s="56"/>
      <c r="B5" s="57"/>
      <c r="C5" s="101"/>
      <c r="D5" s="57"/>
      <c r="E5" s="94"/>
      <c r="F5" s="57"/>
    </row>
    <row r="6" spans="1:6" ht="51" x14ac:dyDescent="0.2">
      <c r="A6" s="60"/>
      <c r="B6" s="61" t="s">
        <v>79</v>
      </c>
      <c r="C6" s="62" t="s">
        <v>12</v>
      </c>
      <c r="D6" s="63" t="s">
        <v>120</v>
      </c>
      <c r="E6" s="59" t="s">
        <v>78</v>
      </c>
      <c r="F6" s="63" t="s">
        <v>116</v>
      </c>
    </row>
    <row r="7" spans="1:6" ht="13.5" thickBot="1" x14ac:dyDescent="0.25">
      <c r="A7" s="64"/>
      <c r="B7" s="65"/>
      <c r="C7" s="66"/>
      <c r="D7" s="65"/>
      <c r="E7" s="90"/>
      <c r="F7" s="65"/>
    </row>
    <row r="8" spans="1:6" x14ac:dyDescent="0.2">
      <c r="A8" s="68" t="s">
        <v>77</v>
      </c>
      <c r="B8" s="69" t="s">
        <v>76</v>
      </c>
      <c r="C8" s="70"/>
      <c r="D8" s="68"/>
      <c r="E8" s="95"/>
      <c r="F8" s="72"/>
    </row>
    <row r="9" spans="1:6" x14ac:dyDescent="0.2">
      <c r="A9" s="73"/>
      <c r="B9" s="74" t="s">
        <v>75</v>
      </c>
      <c r="C9" s="75" t="s">
        <v>33</v>
      </c>
      <c r="D9" s="112">
        <v>0.25</v>
      </c>
      <c r="E9" s="88">
        <v>2200</v>
      </c>
      <c r="F9" s="115">
        <v>550</v>
      </c>
    </row>
    <row r="10" spans="1:6" x14ac:dyDescent="0.2">
      <c r="A10" s="73"/>
      <c r="B10" s="74" t="s">
        <v>74</v>
      </c>
      <c r="C10" s="75" t="s">
        <v>33</v>
      </c>
      <c r="D10" s="112">
        <v>0.15</v>
      </c>
      <c r="E10" s="88">
        <v>12000</v>
      </c>
      <c r="F10" s="115">
        <v>1800</v>
      </c>
    </row>
    <row r="11" spans="1:6" x14ac:dyDescent="0.2">
      <c r="A11" s="73"/>
      <c r="B11" s="74" t="s">
        <v>73</v>
      </c>
      <c r="C11" s="75" t="s">
        <v>33</v>
      </c>
      <c r="D11" s="112">
        <v>0.13</v>
      </c>
      <c r="E11" s="88">
        <v>11500</v>
      </c>
      <c r="F11" s="115">
        <v>1495</v>
      </c>
    </row>
    <row r="12" spans="1:6" x14ac:dyDescent="0.2">
      <c r="A12" s="73"/>
      <c r="B12" s="74" t="s">
        <v>72</v>
      </c>
      <c r="C12" s="75" t="s">
        <v>33</v>
      </c>
      <c r="D12" s="112">
        <v>0.1</v>
      </c>
      <c r="E12" s="88">
        <v>15500</v>
      </c>
      <c r="F12" s="115">
        <v>1550</v>
      </c>
    </row>
    <row r="13" spans="1:6" x14ac:dyDescent="0.2">
      <c r="A13" s="73"/>
      <c r="B13" s="74" t="s">
        <v>71</v>
      </c>
      <c r="C13" s="75" t="s">
        <v>33</v>
      </c>
      <c r="D13" s="112">
        <v>0.05</v>
      </c>
      <c r="E13" s="88">
        <v>25000</v>
      </c>
      <c r="F13" s="115">
        <v>1250</v>
      </c>
    </row>
    <row r="14" spans="1:6" ht="13.5" thickBot="1" x14ac:dyDescent="0.25">
      <c r="A14" s="73"/>
      <c r="B14" s="74"/>
      <c r="C14" s="75"/>
      <c r="D14" s="112"/>
      <c r="E14" s="88"/>
      <c r="F14" s="115"/>
    </row>
    <row r="15" spans="1:6" x14ac:dyDescent="0.2">
      <c r="A15" s="103" t="s">
        <v>70</v>
      </c>
      <c r="B15" s="104" t="s">
        <v>69</v>
      </c>
      <c r="C15" s="105"/>
      <c r="D15" s="112"/>
      <c r="E15" s="95"/>
      <c r="F15" s="124"/>
    </row>
    <row r="16" spans="1:6" x14ac:dyDescent="0.2">
      <c r="A16" s="73" t="s">
        <v>68</v>
      </c>
      <c r="B16" s="79" t="s">
        <v>67</v>
      </c>
      <c r="C16" s="75"/>
      <c r="D16" s="112"/>
      <c r="E16" s="88"/>
      <c r="F16" s="115"/>
    </row>
    <row r="17" spans="1:6" x14ac:dyDescent="0.2">
      <c r="A17" s="73"/>
      <c r="B17" s="74" t="s">
        <v>66</v>
      </c>
      <c r="C17" s="75" t="s">
        <v>33</v>
      </c>
      <c r="D17" s="112">
        <v>0.15</v>
      </c>
      <c r="E17" s="88">
        <v>2200</v>
      </c>
      <c r="F17" s="115">
        <v>330</v>
      </c>
    </row>
    <row r="18" spans="1:6" x14ac:dyDescent="0.2">
      <c r="A18" s="73"/>
      <c r="B18" s="74" t="s">
        <v>65</v>
      </c>
      <c r="C18" s="75" t="s">
        <v>33</v>
      </c>
      <c r="D18" s="112">
        <v>0.1</v>
      </c>
      <c r="E18" s="88">
        <v>12000</v>
      </c>
      <c r="F18" s="115">
        <v>1200</v>
      </c>
    </row>
    <row r="19" spans="1:6" x14ac:dyDescent="0.2">
      <c r="A19" s="73"/>
      <c r="B19" s="74" t="s">
        <v>64</v>
      </c>
      <c r="C19" s="75" t="s">
        <v>33</v>
      </c>
      <c r="D19" s="112">
        <v>0.08</v>
      </c>
      <c r="E19" s="88">
        <v>11500</v>
      </c>
      <c r="F19" s="115">
        <v>920</v>
      </c>
    </row>
    <row r="20" spans="1:6" x14ac:dyDescent="0.2">
      <c r="A20" s="73"/>
      <c r="B20" s="74" t="s">
        <v>63</v>
      </c>
      <c r="C20" s="75" t="s">
        <v>33</v>
      </c>
      <c r="D20" s="112">
        <v>0.06</v>
      </c>
      <c r="E20" s="88">
        <v>15500</v>
      </c>
      <c r="F20" s="115">
        <v>930</v>
      </c>
    </row>
    <row r="21" spans="1:6" x14ac:dyDescent="0.2">
      <c r="A21" s="73"/>
      <c r="B21" s="74" t="s">
        <v>62</v>
      </c>
      <c r="C21" s="75" t="s">
        <v>33</v>
      </c>
      <c r="D21" s="112">
        <v>0.05</v>
      </c>
      <c r="E21" s="88">
        <v>25000</v>
      </c>
      <c r="F21" s="115">
        <v>1250</v>
      </c>
    </row>
    <row r="22" spans="1:6" x14ac:dyDescent="0.2">
      <c r="A22" s="73"/>
      <c r="B22" s="74"/>
      <c r="C22" s="75"/>
      <c r="D22" s="112"/>
      <c r="E22" s="88"/>
      <c r="F22" s="115"/>
    </row>
    <row r="23" spans="1:6" x14ac:dyDescent="0.2">
      <c r="A23" s="73" t="s">
        <v>61</v>
      </c>
      <c r="B23" s="79" t="s">
        <v>60</v>
      </c>
      <c r="C23" s="75"/>
      <c r="D23" s="112"/>
      <c r="E23" s="88"/>
      <c r="F23" s="115"/>
    </row>
    <row r="24" spans="1:6" x14ac:dyDescent="0.2">
      <c r="A24" s="73"/>
      <c r="B24" s="74" t="s">
        <v>59</v>
      </c>
      <c r="C24" s="75" t="s">
        <v>16</v>
      </c>
      <c r="D24" s="112">
        <v>5</v>
      </c>
      <c r="E24" s="88">
        <v>150</v>
      </c>
      <c r="F24" s="115">
        <v>750</v>
      </c>
    </row>
    <row r="25" spans="1:6" x14ac:dyDescent="0.2">
      <c r="A25" s="73"/>
      <c r="B25" s="74" t="s">
        <v>58</v>
      </c>
      <c r="C25" s="75" t="s">
        <v>16</v>
      </c>
      <c r="D25" s="112">
        <v>6</v>
      </c>
      <c r="E25" s="88">
        <v>25</v>
      </c>
      <c r="F25" s="115">
        <v>150</v>
      </c>
    </row>
    <row r="26" spans="1:6" x14ac:dyDescent="0.2">
      <c r="A26" s="73"/>
      <c r="B26" s="74" t="s">
        <v>57</v>
      </c>
      <c r="C26" s="75" t="s">
        <v>16</v>
      </c>
      <c r="D26" s="112">
        <v>7</v>
      </c>
      <c r="E26" s="88">
        <v>25</v>
      </c>
      <c r="F26" s="115">
        <v>175</v>
      </c>
    </row>
    <row r="27" spans="1:6" x14ac:dyDescent="0.2">
      <c r="A27" s="73"/>
      <c r="B27" s="74" t="s">
        <v>56</v>
      </c>
      <c r="C27" s="75" t="s">
        <v>16</v>
      </c>
      <c r="D27" s="112">
        <v>35</v>
      </c>
      <c r="E27" s="88">
        <v>1</v>
      </c>
      <c r="F27" s="115">
        <v>35</v>
      </c>
    </row>
    <row r="28" spans="1:6" x14ac:dyDescent="0.2">
      <c r="A28" s="73"/>
      <c r="B28" s="74" t="s">
        <v>55</v>
      </c>
      <c r="C28" s="75" t="s">
        <v>16</v>
      </c>
      <c r="D28" s="112">
        <v>10</v>
      </c>
      <c r="E28" s="88">
        <v>15</v>
      </c>
      <c r="F28" s="115">
        <v>150</v>
      </c>
    </row>
    <row r="29" spans="1:6" x14ac:dyDescent="0.2">
      <c r="A29" s="73"/>
      <c r="B29" s="74"/>
      <c r="C29" s="75"/>
      <c r="D29" s="112"/>
      <c r="E29" s="88"/>
      <c r="F29" s="115"/>
    </row>
    <row r="30" spans="1:6" x14ac:dyDescent="0.2">
      <c r="A30" s="73" t="s">
        <v>54</v>
      </c>
      <c r="B30" s="79" t="s">
        <v>53</v>
      </c>
      <c r="C30" s="75"/>
      <c r="D30" s="112"/>
      <c r="E30" s="88"/>
      <c r="F30" s="115"/>
    </row>
    <row r="31" spans="1:6" x14ac:dyDescent="0.2">
      <c r="A31" s="80"/>
      <c r="B31" s="74" t="s">
        <v>52</v>
      </c>
      <c r="C31" s="75" t="s">
        <v>33</v>
      </c>
      <c r="D31" s="112">
        <v>0.15</v>
      </c>
      <c r="E31" s="88">
        <v>2200</v>
      </c>
      <c r="F31" s="115">
        <v>330</v>
      </c>
    </row>
    <row r="32" spans="1:6" x14ac:dyDescent="0.2">
      <c r="A32" s="73"/>
      <c r="B32" s="74" t="s">
        <v>51</v>
      </c>
      <c r="C32" s="75" t="s">
        <v>33</v>
      </c>
      <c r="D32" s="112">
        <v>0.1</v>
      </c>
      <c r="E32" s="88">
        <v>12000</v>
      </c>
      <c r="F32" s="115">
        <v>1200</v>
      </c>
    </row>
    <row r="33" spans="1:6" x14ac:dyDescent="0.2">
      <c r="A33" s="73"/>
      <c r="B33" s="74" t="s">
        <v>50</v>
      </c>
      <c r="C33" s="75" t="s">
        <v>33</v>
      </c>
      <c r="D33" s="112">
        <v>0.08</v>
      </c>
      <c r="E33" s="88">
        <v>11500</v>
      </c>
      <c r="F33" s="115">
        <v>920</v>
      </c>
    </row>
    <row r="34" spans="1:6" x14ac:dyDescent="0.2">
      <c r="A34" s="73"/>
      <c r="B34" s="74" t="s">
        <v>49</v>
      </c>
      <c r="C34" s="75" t="s">
        <v>33</v>
      </c>
      <c r="D34" s="112">
        <v>0.06</v>
      </c>
      <c r="E34" s="88">
        <v>15500</v>
      </c>
      <c r="F34" s="115">
        <v>930</v>
      </c>
    </row>
    <row r="35" spans="1:6" x14ac:dyDescent="0.2">
      <c r="A35" s="73"/>
      <c r="B35" s="74" t="s">
        <v>48</v>
      </c>
      <c r="C35" s="75" t="s">
        <v>33</v>
      </c>
      <c r="D35" s="112">
        <v>0.05</v>
      </c>
      <c r="E35" s="88">
        <v>25000</v>
      </c>
      <c r="F35" s="115">
        <v>1250</v>
      </c>
    </row>
    <row r="36" spans="1:6" x14ac:dyDescent="0.2">
      <c r="A36" s="73"/>
      <c r="B36" s="74"/>
      <c r="C36" s="75"/>
      <c r="D36" s="112"/>
      <c r="E36" s="88"/>
      <c r="F36" s="115"/>
    </row>
    <row r="37" spans="1:6" x14ac:dyDescent="0.2">
      <c r="A37" s="73" t="s">
        <v>47</v>
      </c>
      <c r="B37" s="79" t="s">
        <v>46</v>
      </c>
      <c r="C37" s="75"/>
      <c r="D37" s="112"/>
      <c r="E37" s="88"/>
      <c r="F37" s="115"/>
    </row>
    <row r="38" spans="1:6" x14ac:dyDescent="0.2">
      <c r="A38" s="73"/>
      <c r="B38" s="74" t="s">
        <v>45</v>
      </c>
      <c r="C38" s="75" t="s">
        <v>33</v>
      </c>
      <c r="D38" s="112">
        <v>0.2</v>
      </c>
      <c r="E38" s="88">
        <v>2200</v>
      </c>
      <c r="F38" s="115">
        <v>440</v>
      </c>
    </row>
    <row r="39" spans="1:6" x14ac:dyDescent="0.2">
      <c r="A39" s="73"/>
      <c r="B39" s="74" t="s">
        <v>44</v>
      </c>
      <c r="C39" s="75" t="s">
        <v>33</v>
      </c>
      <c r="D39" s="112">
        <v>0.15</v>
      </c>
      <c r="E39" s="88">
        <v>12000</v>
      </c>
      <c r="F39" s="115">
        <v>1800</v>
      </c>
    </row>
    <row r="40" spans="1:6" x14ac:dyDescent="0.2">
      <c r="A40" s="73"/>
      <c r="B40" s="74" t="s">
        <v>43</v>
      </c>
      <c r="C40" s="75" t="s">
        <v>33</v>
      </c>
      <c r="D40" s="112">
        <v>0.1</v>
      </c>
      <c r="E40" s="88">
        <v>11500</v>
      </c>
      <c r="F40" s="115">
        <v>1150</v>
      </c>
    </row>
    <row r="41" spans="1:6" x14ac:dyDescent="0.2">
      <c r="A41" s="73"/>
      <c r="B41" s="74" t="s">
        <v>42</v>
      </c>
      <c r="C41" s="75" t="s">
        <v>33</v>
      </c>
      <c r="D41" s="112">
        <v>7.0000000000000007E-2</v>
      </c>
      <c r="E41" s="88">
        <v>15500</v>
      </c>
      <c r="F41" s="115">
        <v>1085</v>
      </c>
    </row>
    <row r="42" spans="1:6" x14ac:dyDescent="0.2">
      <c r="A42" s="73"/>
      <c r="B42" s="74" t="s">
        <v>41</v>
      </c>
      <c r="C42" s="75" t="s">
        <v>33</v>
      </c>
      <c r="D42" s="112">
        <v>0.05</v>
      </c>
      <c r="E42" s="88">
        <v>25000</v>
      </c>
      <c r="F42" s="115">
        <v>1250</v>
      </c>
    </row>
    <row r="43" spans="1:6" x14ac:dyDescent="0.2">
      <c r="A43" s="73"/>
      <c r="B43" s="74" t="s">
        <v>40</v>
      </c>
      <c r="C43" s="75" t="s">
        <v>16</v>
      </c>
      <c r="D43" s="112">
        <v>80</v>
      </c>
      <c r="E43" s="88">
        <v>18</v>
      </c>
      <c r="F43" s="115">
        <v>1440</v>
      </c>
    </row>
    <row r="44" spans="1:6" x14ac:dyDescent="0.2">
      <c r="A44" s="73"/>
      <c r="B44" s="74" t="s">
        <v>39</v>
      </c>
      <c r="C44" s="75" t="s">
        <v>16</v>
      </c>
      <c r="D44" s="112">
        <v>90</v>
      </c>
      <c r="E44" s="88">
        <v>20</v>
      </c>
      <c r="F44" s="115">
        <v>1800</v>
      </c>
    </row>
    <row r="45" spans="1:6" x14ac:dyDescent="0.2">
      <c r="A45" s="73"/>
      <c r="B45" s="74" t="s">
        <v>38</v>
      </c>
      <c r="C45" s="75" t="s">
        <v>16</v>
      </c>
      <c r="D45" s="112">
        <v>80</v>
      </c>
      <c r="E45" s="88">
        <v>5</v>
      </c>
      <c r="F45" s="115">
        <v>400</v>
      </c>
    </row>
    <row r="46" spans="1:6" x14ac:dyDescent="0.2">
      <c r="A46" s="73"/>
      <c r="B46" s="74" t="s">
        <v>37</v>
      </c>
      <c r="C46" s="75" t="s">
        <v>16</v>
      </c>
      <c r="D46" s="112">
        <v>80</v>
      </c>
      <c r="E46" s="88">
        <v>1</v>
      </c>
      <c r="F46" s="115">
        <v>80</v>
      </c>
    </row>
    <row r="47" spans="1:6" x14ac:dyDescent="0.2">
      <c r="A47" s="73"/>
      <c r="B47" s="74" t="s">
        <v>36</v>
      </c>
      <c r="C47" s="75" t="s">
        <v>16</v>
      </c>
      <c r="D47" s="112">
        <v>70</v>
      </c>
      <c r="E47" s="88">
        <v>20</v>
      </c>
      <c r="F47" s="115">
        <v>1400</v>
      </c>
    </row>
    <row r="48" spans="1:6" x14ac:dyDescent="0.2">
      <c r="A48" s="73"/>
      <c r="B48" s="74" t="s">
        <v>35</v>
      </c>
      <c r="C48" s="75" t="s">
        <v>16</v>
      </c>
      <c r="D48" s="112">
        <v>80</v>
      </c>
      <c r="E48" s="88">
        <v>0</v>
      </c>
      <c r="F48" s="115">
        <v>0</v>
      </c>
    </row>
    <row r="49" spans="1:6" ht="13.5" thickBot="1" x14ac:dyDescent="0.25">
      <c r="A49" s="64"/>
      <c r="B49" s="65" t="s">
        <v>34</v>
      </c>
      <c r="C49" s="66" t="s">
        <v>16</v>
      </c>
      <c r="D49" s="112">
        <v>80</v>
      </c>
      <c r="E49" s="90">
        <v>2</v>
      </c>
      <c r="F49" s="117">
        <v>160</v>
      </c>
    </row>
    <row r="50" spans="1:6" x14ac:dyDescent="0.2">
      <c r="A50" s="56"/>
      <c r="B50" s="57"/>
      <c r="C50" s="62"/>
      <c r="D50" s="112"/>
      <c r="E50" s="94"/>
      <c r="F50" s="125"/>
    </row>
    <row r="51" spans="1:6" x14ac:dyDescent="0.2">
      <c r="A51" s="77" t="s">
        <v>32</v>
      </c>
      <c r="B51" s="69" t="s">
        <v>31</v>
      </c>
      <c r="C51" s="70"/>
      <c r="D51" s="112"/>
      <c r="E51" s="96"/>
      <c r="F51" s="116"/>
    </row>
    <row r="52" spans="1:6" x14ac:dyDescent="0.2">
      <c r="A52" s="73"/>
      <c r="B52" s="74" t="s">
        <v>30</v>
      </c>
      <c r="C52" s="75" t="s">
        <v>16</v>
      </c>
      <c r="D52" s="112">
        <v>60</v>
      </c>
      <c r="E52" s="88">
        <v>0</v>
      </c>
      <c r="F52" s="115">
        <v>0</v>
      </c>
    </row>
    <row r="53" spans="1:6" x14ac:dyDescent="0.2">
      <c r="A53" s="73"/>
      <c r="B53" s="74" t="s">
        <v>29</v>
      </c>
      <c r="C53" s="75" t="s">
        <v>16</v>
      </c>
      <c r="D53" s="112">
        <v>80</v>
      </c>
      <c r="E53" s="88">
        <v>0</v>
      </c>
      <c r="F53" s="115">
        <v>0</v>
      </c>
    </row>
    <row r="54" spans="1:6" x14ac:dyDescent="0.2">
      <c r="A54" s="73"/>
      <c r="B54" s="74"/>
      <c r="C54" s="75"/>
      <c r="D54" s="112"/>
      <c r="E54" s="88"/>
      <c r="F54" s="115"/>
    </row>
    <row r="55" spans="1:6" x14ac:dyDescent="0.2">
      <c r="A55" s="73"/>
      <c r="B55" s="74"/>
      <c r="C55" s="75"/>
      <c r="D55" s="112"/>
      <c r="E55" s="88"/>
      <c r="F55" s="115"/>
    </row>
    <row r="56" spans="1:6" x14ac:dyDescent="0.2">
      <c r="A56" s="77" t="s">
        <v>28</v>
      </c>
      <c r="B56" s="69" t="s">
        <v>26</v>
      </c>
      <c r="C56" s="70"/>
      <c r="D56" s="112"/>
      <c r="E56" s="96"/>
      <c r="F56" s="116"/>
    </row>
    <row r="57" spans="1:6" x14ac:dyDescent="0.2">
      <c r="A57" s="73"/>
      <c r="B57" s="74" t="s">
        <v>25</v>
      </c>
      <c r="C57" s="75" t="s">
        <v>17</v>
      </c>
      <c r="D57" s="112">
        <v>35</v>
      </c>
      <c r="E57" s="88">
        <v>27</v>
      </c>
      <c r="F57" s="115">
        <v>945</v>
      </c>
    </row>
    <row r="58" spans="1:6" x14ac:dyDescent="0.2">
      <c r="A58" s="73"/>
      <c r="B58" s="74" t="s">
        <v>24</v>
      </c>
      <c r="C58" s="75" t="s">
        <v>17</v>
      </c>
      <c r="D58" s="112">
        <v>35</v>
      </c>
      <c r="E58" s="88">
        <v>7</v>
      </c>
      <c r="F58" s="115">
        <v>245</v>
      </c>
    </row>
    <row r="59" spans="1:6" x14ac:dyDescent="0.2">
      <c r="A59" s="73"/>
      <c r="B59" s="74" t="s">
        <v>23</v>
      </c>
      <c r="C59" s="75" t="s">
        <v>17</v>
      </c>
      <c r="D59" s="112">
        <v>35</v>
      </c>
      <c r="E59" s="88">
        <v>8</v>
      </c>
      <c r="F59" s="115">
        <v>280</v>
      </c>
    </row>
    <row r="60" spans="1:6" x14ac:dyDescent="0.2">
      <c r="A60" s="73"/>
      <c r="B60" s="74" t="s">
        <v>22</v>
      </c>
      <c r="C60" s="75" t="s">
        <v>16</v>
      </c>
      <c r="D60" s="112">
        <v>4659</v>
      </c>
      <c r="E60" s="88">
        <v>0</v>
      </c>
      <c r="F60" s="115">
        <v>0</v>
      </c>
    </row>
    <row r="61" spans="1:6" x14ac:dyDescent="0.2">
      <c r="A61" s="73"/>
      <c r="B61" s="74" t="s">
        <v>21</v>
      </c>
      <c r="C61" s="75" t="s">
        <v>16</v>
      </c>
      <c r="D61" s="112">
        <v>1000</v>
      </c>
      <c r="E61" s="88">
        <v>1</v>
      </c>
      <c r="F61" s="115">
        <v>1000</v>
      </c>
    </row>
    <row r="62" spans="1:6" x14ac:dyDescent="0.2">
      <c r="A62" s="73"/>
      <c r="B62" s="74" t="s">
        <v>20</v>
      </c>
      <c r="C62" s="75" t="s">
        <v>16</v>
      </c>
      <c r="D62" s="112">
        <v>80</v>
      </c>
      <c r="E62" s="88">
        <v>5</v>
      </c>
      <c r="F62" s="115">
        <v>400</v>
      </c>
    </row>
    <row r="63" spans="1:6" x14ac:dyDescent="0.2">
      <c r="A63" s="73"/>
      <c r="B63" s="74" t="s">
        <v>19</v>
      </c>
      <c r="C63" s="75" t="s">
        <v>16</v>
      </c>
      <c r="D63" s="112">
        <v>80</v>
      </c>
      <c r="E63" s="88">
        <v>12</v>
      </c>
      <c r="F63" s="115">
        <v>960</v>
      </c>
    </row>
    <row r="64" spans="1:6" x14ac:dyDescent="0.2">
      <c r="A64" s="74"/>
      <c r="B64" s="74" t="s">
        <v>18</v>
      </c>
      <c r="C64" s="76" t="s">
        <v>17</v>
      </c>
      <c r="D64" s="112">
        <v>60</v>
      </c>
      <c r="E64" s="88">
        <v>0</v>
      </c>
      <c r="F64" s="115">
        <v>0</v>
      </c>
    </row>
    <row r="65" spans="1:9" s="6" customFormat="1" ht="16.5" thickBot="1" x14ac:dyDescent="0.3">
      <c r="A65" s="17"/>
      <c r="B65" s="141" t="s">
        <v>137</v>
      </c>
      <c r="C65" s="141"/>
      <c r="D65" s="141"/>
      <c r="E65" s="141"/>
      <c r="F65" s="123">
        <v>32000</v>
      </c>
    </row>
    <row r="66" spans="1:9" x14ac:dyDescent="0.2">
      <c r="B66" s="142"/>
      <c r="C66" s="142"/>
      <c r="D66" s="142"/>
      <c r="E66" s="142"/>
      <c r="F66" s="81"/>
    </row>
    <row r="67" spans="1:9" x14ac:dyDescent="0.2">
      <c r="A67" s="102"/>
      <c r="B67" s="83"/>
      <c r="C67" s="87"/>
      <c r="D67" s="102"/>
      <c r="E67" s="87"/>
      <c r="F67" s="102"/>
    </row>
    <row r="68" spans="1:9" ht="16.5" thickBot="1" x14ac:dyDescent="0.3">
      <c r="B68" s="53" t="s">
        <v>136</v>
      </c>
    </row>
    <row r="69" spans="1:9" ht="39" thickBot="1" x14ac:dyDescent="0.25">
      <c r="A69" s="56"/>
      <c r="B69" s="84" t="s">
        <v>13</v>
      </c>
      <c r="C69" s="85" t="s">
        <v>12</v>
      </c>
      <c r="D69" s="86" t="s">
        <v>109</v>
      </c>
      <c r="E69" s="86" t="s">
        <v>110</v>
      </c>
      <c r="F69" s="86" t="s">
        <v>111</v>
      </c>
      <c r="G69" s="86" t="s">
        <v>11</v>
      </c>
      <c r="H69" s="86" t="s">
        <v>125</v>
      </c>
      <c r="I69" s="86" t="s">
        <v>126</v>
      </c>
    </row>
    <row r="70" spans="1:9" x14ac:dyDescent="0.2">
      <c r="A70" s="73"/>
      <c r="B70" s="74"/>
      <c r="C70" s="87"/>
      <c r="D70" s="74"/>
      <c r="E70" s="74"/>
      <c r="F70" s="74"/>
      <c r="G70" s="88"/>
      <c r="H70" s="88"/>
      <c r="I70" s="88"/>
    </row>
    <row r="71" spans="1:9" x14ac:dyDescent="0.2">
      <c r="A71" s="73"/>
      <c r="B71" s="74" t="s">
        <v>10</v>
      </c>
      <c r="C71" s="87" t="s">
        <v>0</v>
      </c>
      <c r="D71" s="88">
        <v>2</v>
      </c>
      <c r="E71" s="88">
        <v>4</v>
      </c>
      <c r="F71" s="88">
        <v>9</v>
      </c>
      <c r="G71" s="88">
        <v>1100</v>
      </c>
      <c r="H71" s="118">
        <v>5</v>
      </c>
      <c r="I71" s="118">
        <v>5500</v>
      </c>
    </row>
    <row r="72" spans="1:9" x14ac:dyDescent="0.2">
      <c r="A72" s="73"/>
      <c r="B72" s="74" t="s">
        <v>9</v>
      </c>
      <c r="C72" s="87" t="s">
        <v>0</v>
      </c>
      <c r="D72" s="88">
        <v>2</v>
      </c>
      <c r="E72" s="88">
        <v>4</v>
      </c>
      <c r="F72" s="88">
        <v>9</v>
      </c>
      <c r="G72" s="88">
        <v>900</v>
      </c>
      <c r="H72" s="118">
        <v>5</v>
      </c>
      <c r="I72" s="118">
        <v>4500</v>
      </c>
    </row>
    <row r="73" spans="1:9" x14ac:dyDescent="0.2">
      <c r="A73" s="73"/>
      <c r="B73" s="74" t="s">
        <v>8</v>
      </c>
      <c r="C73" s="87" t="s">
        <v>0</v>
      </c>
      <c r="D73" s="88">
        <v>2</v>
      </c>
      <c r="E73" s="88">
        <v>4</v>
      </c>
      <c r="F73" s="88">
        <v>9</v>
      </c>
      <c r="G73" s="88">
        <v>10</v>
      </c>
      <c r="H73" s="118">
        <v>20</v>
      </c>
      <c r="I73" s="118">
        <v>200</v>
      </c>
    </row>
    <row r="74" spans="1:9" x14ac:dyDescent="0.2">
      <c r="A74" s="73"/>
      <c r="B74" s="74" t="s">
        <v>7</v>
      </c>
      <c r="C74" s="87" t="s">
        <v>0</v>
      </c>
      <c r="D74" s="88">
        <v>2</v>
      </c>
      <c r="E74" s="88">
        <v>4</v>
      </c>
      <c r="F74" s="88">
        <v>9</v>
      </c>
      <c r="G74" s="88">
        <v>0</v>
      </c>
      <c r="H74" s="118">
        <v>20</v>
      </c>
      <c r="I74" s="118">
        <v>0</v>
      </c>
    </row>
    <row r="75" spans="1:9" x14ac:dyDescent="0.2">
      <c r="A75" s="73"/>
      <c r="B75" s="74" t="s">
        <v>6</v>
      </c>
      <c r="C75" s="87" t="s">
        <v>0</v>
      </c>
      <c r="D75" s="88">
        <v>2</v>
      </c>
      <c r="E75" s="88">
        <v>4</v>
      </c>
      <c r="F75" s="88">
        <v>9</v>
      </c>
      <c r="G75" s="88">
        <v>10</v>
      </c>
      <c r="H75" s="118">
        <v>20</v>
      </c>
      <c r="I75" s="118">
        <v>200</v>
      </c>
    </row>
    <row r="76" spans="1:9" x14ac:dyDescent="0.2">
      <c r="A76" s="73"/>
      <c r="B76" s="74" t="s">
        <v>5</v>
      </c>
      <c r="C76" s="87" t="s">
        <v>0</v>
      </c>
      <c r="D76" s="88">
        <v>2</v>
      </c>
      <c r="E76" s="88">
        <v>4</v>
      </c>
      <c r="F76" s="88">
        <v>9</v>
      </c>
      <c r="G76" s="88">
        <v>200</v>
      </c>
      <c r="H76" s="118">
        <v>25</v>
      </c>
      <c r="I76" s="118">
        <v>5000</v>
      </c>
    </row>
    <row r="77" spans="1:9" x14ac:dyDescent="0.2">
      <c r="A77" s="73"/>
      <c r="B77" s="74" t="s">
        <v>4</v>
      </c>
      <c r="C77" s="87" t="s">
        <v>0</v>
      </c>
      <c r="D77" s="88">
        <v>2</v>
      </c>
      <c r="E77" s="88">
        <v>4</v>
      </c>
      <c r="F77" s="88">
        <v>9</v>
      </c>
      <c r="G77" s="88">
        <v>150</v>
      </c>
      <c r="H77" s="118">
        <v>22</v>
      </c>
      <c r="I77" s="118">
        <v>3300</v>
      </c>
    </row>
    <row r="78" spans="1:9" x14ac:dyDescent="0.2">
      <c r="A78" s="73"/>
      <c r="B78" s="74" t="s">
        <v>3</v>
      </c>
      <c r="C78" s="87" t="s">
        <v>0</v>
      </c>
      <c r="D78" s="88">
        <v>2</v>
      </c>
      <c r="E78" s="88">
        <v>4</v>
      </c>
      <c r="F78" s="88">
        <v>9</v>
      </c>
      <c r="G78" s="88">
        <v>1000</v>
      </c>
      <c r="H78" s="118">
        <v>5</v>
      </c>
      <c r="I78" s="118">
        <v>5000</v>
      </c>
    </row>
    <row r="79" spans="1:9" x14ac:dyDescent="0.2">
      <c r="A79" s="73"/>
      <c r="B79" s="74" t="s">
        <v>2</v>
      </c>
      <c r="C79" s="87" t="s">
        <v>0</v>
      </c>
      <c r="D79" s="88">
        <v>2</v>
      </c>
      <c r="E79" s="88">
        <v>4</v>
      </c>
      <c r="F79" s="88">
        <v>9</v>
      </c>
      <c r="G79" s="88">
        <v>1000</v>
      </c>
      <c r="H79" s="118">
        <v>7</v>
      </c>
      <c r="I79" s="118">
        <v>7000</v>
      </c>
    </row>
    <row r="80" spans="1:9" x14ac:dyDescent="0.2">
      <c r="A80" s="73"/>
      <c r="B80" s="74" t="s">
        <v>1</v>
      </c>
      <c r="C80" s="87" t="s">
        <v>0</v>
      </c>
      <c r="D80" s="88">
        <v>2</v>
      </c>
      <c r="E80" s="88">
        <v>4</v>
      </c>
      <c r="F80" s="88">
        <v>9</v>
      </c>
      <c r="G80" s="88">
        <v>1300</v>
      </c>
      <c r="H80" s="118">
        <v>6</v>
      </c>
      <c r="I80" s="118">
        <v>7800</v>
      </c>
    </row>
    <row r="81" spans="1:13" s="6" customFormat="1" ht="16.5" thickBot="1" x14ac:dyDescent="0.3">
      <c r="A81" s="45"/>
      <c r="B81" s="45"/>
      <c r="C81" s="45"/>
      <c r="D81" s="134" t="s">
        <v>138</v>
      </c>
      <c r="E81" s="134"/>
      <c r="F81" s="134"/>
      <c r="G81" s="134"/>
      <c r="H81" s="134"/>
      <c r="I81" s="113">
        <v>38500</v>
      </c>
    </row>
    <row r="82" spans="1:13" x14ac:dyDescent="0.2">
      <c r="D82" s="137"/>
      <c r="E82" s="137"/>
      <c r="F82" s="137"/>
      <c r="G82" s="137"/>
      <c r="H82" s="137"/>
      <c r="I82" s="91"/>
    </row>
    <row r="84" spans="1:13" s="6" customFormat="1" ht="15.75" x14ac:dyDescent="0.25">
      <c r="B84" s="6" t="s">
        <v>128</v>
      </c>
      <c r="C84" s="7"/>
      <c r="E84" s="7"/>
    </row>
    <row r="85" spans="1:13" s="6" customFormat="1" ht="15" customHeight="1" x14ac:dyDescent="0.25">
      <c r="B85" s="45"/>
      <c r="C85" s="128" t="s">
        <v>127</v>
      </c>
      <c r="D85" s="128"/>
      <c r="E85" s="7"/>
      <c r="F85" s="133"/>
      <c r="G85" s="133"/>
      <c r="H85" s="133"/>
      <c r="I85" s="46"/>
      <c r="M85" s="47"/>
    </row>
    <row r="86" spans="1:13" s="6" customFormat="1" ht="15.75" x14ac:dyDescent="0.25">
      <c r="B86" s="48" t="s">
        <v>131</v>
      </c>
      <c r="C86" s="129">
        <v>7</v>
      </c>
      <c r="D86" s="130"/>
      <c r="E86" s="7"/>
    </row>
    <row r="87" spans="1:13" x14ac:dyDescent="0.2">
      <c r="F87" s="138"/>
      <c r="G87" s="138"/>
      <c r="H87" s="138"/>
      <c r="I87" s="93"/>
    </row>
  </sheetData>
  <mergeCells count="9">
    <mergeCell ref="A2:F2"/>
    <mergeCell ref="B66:E66"/>
    <mergeCell ref="D82:H82"/>
    <mergeCell ref="F87:H87"/>
    <mergeCell ref="C85:D85"/>
    <mergeCell ref="F85:H85"/>
    <mergeCell ref="C86:D86"/>
    <mergeCell ref="D81:H81"/>
    <mergeCell ref="B65:E65"/>
  </mergeCells>
  <pageMargins left="0.7" right="0.7" top="0.75" bottom="0.75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0"/>
  <sheetViews>
    <sheetView workbookViewId="0">
      <selection activeCell="I29" sqref="I29"/>
    </sheetView>
  </sheetViews>
  <sheetFormatPr defaultRowHeight="15" x14ac:dyDescent="0.25"/>
  <cols>
    <col min="2" max="2" width="11.85546875" bestFit="1" customWidth="1"/>
    <col min="3" max="3" width="14.42578125" bestFit="1" customWidth="1"/>
    <col min="4" max="4" width="14.42578125" customWidth="1"/>
    <col min="5" max="5" width="10.140625" bestFit="1" customWidth="1"/>
    <col min="6" max="6" width="12.85546875" bestFit="1" customWidth="1"/>
    <col min="8" max="8" width="10.42578125" bestFit="1" customWidth="1"/>
    <col min="9" max="9" width="12.7109375" bestFit="1" customWidth="1"/>
  </cols>
  <sheetData>
    <row r="2" spans="2:13" x14ac:dyDescent="0.25">
      <c r="G2" s="1" t="s">
        <v>106</v>
      </c>
    </row>
    <row r="4" spans="2:13" x14ac:dyDescent="0.25">
      <c r="B4" s="1"/>
      <c r="C4" s="1"/>
      <c r="D4" s="1"/>
      <c r="E4" s="1"/>
      <c r="F4" s="143" t="s">
        <v>98</v>
      </c>
      <c r="G4" s="144"/>
      <c r="H4" s="144"/>
      <c r="I4" s="144"/>
      <c r="J4" s="144"/>
      <c r="K4" s="144"/>
      <c r="L4" s="145"/>
    </row>
    <row r="5" spans="2:13" ht="15.75" thickBot="1" x14ac:dyDescent="0.3">
      <c r="B5" s="2" t="s">
        <v>88</v>
      </c>
      <c r="C5" s="2" t="s">
        <v>95</v>
      </c>
      <c r="D5" s="2" t="s">
        <v>80</v>
      </c>
      <c r="E5" s="2" t="s">
        <v>97</v>
      </c>
      <c r="F5" s="3" t="s">
        <v>81</v>
      </c>
      <c r="G5" s="2" t="s">
        <v>82</v>
      </c>
      <c r="H5" s="2" t="s">
        <v>83</v>
      </c>
      <c r="I5" s="2" t="s">
        <v>84</v>
      </c>
      <c r="J5" s="2" t="s">
        <v>85</v>
      </c>
      <c r="K5" s="2" t="s">
        <v>86</v>
      </c>
      <c r="L5" s="4" t="s">
        <v>87</v>
      </c>
      <c r="M5" s="2" t="s">
        <v>94</v>
      </c>
    </row>
    <row r="6" spans="2:13" x14ac:dyDescent="0.25">
      <c r="B6" t="s">
        <v>89</v>
      </c>
      <c r="C6" t="s">
        <v>108</v>
      </c>
      <c r="D6" t="s">
        <v>107</v>
      </c>
      <c r="E6">
        <v>33.06</v>
      </c>
      <c r="F6" s="5">
        <v>0.2</v>
      </c>
      <c r="G6" s="5">
        <v>0.4</v>
      </c>
      <c r="H6" s="5" t="s">
        <v>96</v>
      </c>
      <c r="I6" s="5" t="s">
        <v>96</v>
      </c>
      <c r="J6" s="5" t="s">
        <v>96</v>
      </c>
      <c r="K6" s="5" t="s">
        <v>96</v>
      </c>
      <c r="L6" s="5" t="s">
        <v>96</v>
      </c>
      <c r="M6" s="1">
        <f>SUM(F6:L6)*E6</f>
        <v>19.836000000000006</v>
      </c>
    </row>
    <row r="7" spans="2:13" x14ac:dyDescent="0.25">
      <c r="B7" t="s">
        <v>90</v>
      </c>
      <c r="C7" t="s">
        <v>101</v>
      </c>
      <c r="D7" t="s">
        <v>103</v>
      </c>
      <c r="E7">
        <v>182.54</v>
      </c>
      <c r="F7" s="5">
        <v>0.15</v>
      </c>
      <c r="G7" s="5" t="s">
        <v>96</v>
      </c>
      <c r="H7" s="5" t="s">
        <v>96</v>
      </c>
      <c r="I7" s="5" t="s">
        <v>96</v>
      </c>
      <c r="J7" s="5" t="s">
        <v>96</v>
      </c>
      <c r="K7" s="5" t="s">
        <v>96</v>
      </c>
      <c r="L7" s="5" t="s">
        <v>96</v>
      </c>
      <c r="M7" s="1">
        <f>E7*F7</f>
        <v>27.380999999999997</v>
      </c>
    </row>
    <row r="8" spans="2:13" x14ac:dyDescent="0.25">
      <c r="B8" t="s">
        <v>91</v>
      </c>
      <c r="C8" t="s">
        <v>102</v>
      </c>
      <c r="D8" t="s">
        <v>104</v>
      </c>
      <c r="E8">
        <v>439.24</v>
      </c>
      <c r="F8" s="5">
        <v>0.03</v>
      </c>
      <c r="G8" s="5">
        <v>0.5</v>
      </c>
      <c r="H8" s="5">
        <v>0.35</v>
      </c>
      <c r="I8" s="5">
        <v>0.2</v>
      </c>
      <c r="J8" s="5">
        <v>0.4</v>
      </c>
      <c r="K8" s="5" t="s">
        <v>96</v>
      </c>
      <c r="L8" s="5" t="s">
        <v>96</v>
      </c>
      <c r="M8" s="1">
        <f>SUM(F8:L8)*E8</f>
        <v>650.0752</v>
      </c>
    </row>
    <row r="9" spans="2:13" x14ac:dyDescent="0.25">
      <c r="B9" t="s">
        <v>92</v>
      </c>
      <c r="C9" t="s">
        <v>99</v>
      </c>
      <c r="D9" t="s">
        <v>103</v>
      </c>
      <c r="E9">
        <v>774.93</v>
      </c>
      <c r="F9" s="5">
        <v>0.02</v>
      </c>
      <c r="G9" s="5">
        <v>0.3</v>
      </c>
      <c r="H9" s="5" t="s">
        <v>96</v>
      </c>
      <c r="I9" s="5" t="s">
        <v>96</v>
      </c>
      <c r="J9" s="5" t="s">
        <v>96</v>
      </c>
      <c r="K9" s="5" t="s">
        <v>96</v>
      </c>
      <c r="L9" s="5" t="s">
        <v>96</v>
      </c>
      <c r="M9" s="1">
        <f>SUM(F9:G9)*E9</f>
        <v>247.9776</v>
      </c>
    </row>
    <row r="10" spans="2:13" x14ac:dyDescent="0.25">
      <c r="B10" t="s">
        <v>93</v>
      </c>
      <c r="C10" t="s">
        <v>100</v>
      </c>
      <c r="D10" t="s">
        <v>105</v>
      </c>
      <c r="E10">
        <v>11937.85</v>
      </c>
      <c r="F10" s="5">
        <v>0.02</v>
      </c>
      <c r="G10" s="5">
        <v>0.05</v>
      </c>
      <c r="H10" s="5">
        <v>7.0000000000000007E-2</v>
      </c>
      <c r="I10" s="5">
        <v>0.03</v>
      </c>
      <c r="J10" s="5">
        <v>0.1</v>
      </c>
      <c r="K10" s="5">
        <v>0.2</v>
      </c>
      <c r="L10" s="5">
        <v>0.02</v>
      </c>
      <c r="M10" s="1">
        <f>SUM(F10:L10)*E10</f>
        <v>5849.5465000000004</v>
      </c>
    </row>
  </sheetData>
  <mergeCells count="1">
    <mergeCell ref="F4:L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Vilniaus reg. įkainiai</vt:lpstr>
      <vt:lpstr>Kauno reg. įkainiai</vt:lpstr>
      <vt:lpstr>Klaipėdos reg. įkainiai</vt:lpstr>
      <vt:lpstr>Šiaulių reg. įkainiai</vt:lpstr>
      <vt:lpstr>Pavyzdys</vt:lpstr>
      <vt:lpstr>Sheet1</vt:lpstr>
      <vt:lpstr>'Kauno reg. įkainiai'!Print_Area</vt:lpstr>
      <vt:lpstr>'Klaipėdos reg. įkainiai'!Print_Area</vt:lpstr>
      <vt:lpstr>'Šiaulių reg. įkainiai'!Print_Area</vt:lpstr>
      <vt:lpstr>'Vilniaus reg. įkainiai'!Print_Area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2018-10-01T05:28:10Z</dcterms:modified>
</cp:coreProperties>
</file>