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defaultThemeVersion="124226"/>
  <bookViews>
    <workbookView xWindow="0" yWindow="465" windowWidth="29040" windowHeight="16440"/>
  </bookViews>
  <sheets>
    <sheet name="Sheet1" sheetId="1" r:id="rId1"/>
  </sheets>
  <definedNames>
    <definedName name="_GoBack" localSheetId="0">Sheet1!#REF!</definedName>
  </definedNames>
  <calcPr calcId="125725"/>
</workbook>
</file>

<file path=xl/calcChain.xml><?xml version="1.0" encoding="utf-8"?>
<calcChain xmlns="http://schemas.openxmlformats.org/spreadsheetml/2006/main">
  <c r="N96" i="1"/>
  <c r="O118" s="1"/>
  <c r="M96"/>
  <c r="N45"/>
  <c r="O45" s="1"/>
  <c r="M45"/>
  <c r="O120" l="1"/>
  <c r="O119"/>
  <c r="O96"/>
</calcChain>
</file>

<file path=xl/sharedStrings.xml><?xml version="1.0" encoding="utf-8"?>
<sst xmlns="http://schemas.openxmlformats.org/spreadsheetml/2006/main" count="173" uniqueCount="168">
  <si>
    <t xml:space="preserve">Eil. Nr. </t>
  </si>
  <si>
    <t>1.</t>
  </si>
  <si>
    <t>Tiekėjo pavadinimas /Jeigu dalyvauja ūkio subjektų grupė, surašomi visi dalyvių pavadinimai</t>
  </si>
  <si>
    <t xml:space="preserve">Už pasiūlymą atsakingo asmens vardas, pavardė </t>
  </si>
  <si>
    <t>Tiekėjo adresas /Jeigu dalyvauja ūkio subjektų grupė, surašomi visi dalyvių adresai/</t>
  </si>
  <si>
    <t>Telefono numeris</t>
  </si>
  <si>
    <t>Fakso numeris</t>
  </si>
  <si>
    <t>El. pašto adresas</t>
  </si>
  <si>
    <t>Papildoma informacija, kuri bus reikalinga sutarties sudarymui:</t>
  </si>
  <si>
    <t>Įmonės kodas</t>
  </si>
  <si>
    <t>PVM kodas</t>
  </si>
  <si>
    <t>Bankas ir sąskaitos numeris</t>
  </si>
  <si>
    <t>Už Pardavėjo sutartinių įsipareigojimų vykdymą atsakingas asmuo (pareigos, vardas, pavardė, tel., el. paštas)</t>
  </si>
  <si>
    <t>Sutartį pasirašantis asmuo (jei pasirašys ne Direktorius, prašome pridėti įgaliojimą)</t>
  </si>
  <si>
    <t xml:space="preserve">Šiuo pasiūlymu pažymime, kad sutinkame su visomis pirkimo sąlygomis, nustatytomis:
1) atviro konkurso skelbime, paskelbtame Centrinėje Viešųjų pirkimų informacinėje sistemoje;
2) kituose pirkimo dokumentuose (jų paaiškinimuose, papildymuose).
</t>
  </si>
  <si>
    <t>Subtiekėjo pavadinimas</t>
  </si>
  <si>
    <t>Rekvizitai</t>
  </si>
  <si>
    <t>*Pildyti tuomet, jei sutarties vykdymui bus pasitelkti subtiekėjai.</t>
  </si>
  <si>
    <t>3)* Vykdant sutartį, pasitelksime šiuos paslaugų subteikėjus:</t>
  </si>
  <si>
    <t>Subtiekėjų ir subteikėjų nurodymas nekeičia mūsų, kaip pagrindinio tiekėjo atsakomybės dėl numatomos sudaryti pirkimo sutarties įvykdymo.</t>
  </si>
  <si>
    <t>4) **Šiame pasiūlyme yra pateikta ir konfidenciali informacija (dokumentus su konfidencialia informacija prašome įsegti atskirai):</t>
  </si>
  <si>
    <t>Eil.Nr.</t>
  </si>
  <si>
    <t>Pateikto dokumento pavadinimas</t>
  </si>
  <si>
    <t>**Pildyti tuomet, jei bus pateikta konfidenciali informacija. Tiekėjas negali nurodyti, kad konfidenciali yra pasiūlymo kaina arba, kad visas pasiūlymas yra konfidencialus. Primename, kad nuo 2015-01-01 Perkančioji organizacija laimėjusių dalyvių pasiūlymus, sudarytas pirkimo sutartis ir jų pakeitimus privalo viešinti naudodamasi CVP IS priemonėmis.</t>
  </si>
  <si>
    <t>Mes siūlome šias prekes (pateikti tik siūlomas dalis):</t>
  </si>
  <si>
    <t xml:space="preserve">Į šią sumą įeina visos išlaidos ir visi mokesčiai, taip pat ir PVM.
Tais atvejais, kai pagal galiojančius teisės aktus tiekėjui nereikia mokėti PVM, jis nurodo priežastis, dėl kurių PVM nemoka.
</t>
  </si>
  <si>
    <t>Kartu su pasiūlymu pateikiami šie dokumentai:</t>
  </si>
  <si>
    <t>Pateiktų dokumentų pavadinimas</t>
  </si>
  <si>
    <t>Dokumento puslapių skaičius</t>
  </si>
  <si>
    <t>Pasiūlymas galioja iki termino, nustatyto pirkimo dokumentuose.</t>
  </si>
  <si>
    <t>____________________________</t>
  </si>
  <si>
    <t>(Tiekėjo arba jo įgalioto asmens pareigų pavadinimas)</t>
  </si>
  <si>
    <t xml:space="preserve">                  (parašas)</t>
  </si>
  <si>
    <t>(Vardas ir pavardė)</t>
  </si>
  <si>
    <t xml:space="preserve">*Pildydamas šią formą tiekėjas turi pateikti visą aukščiau prašomą informaciją. Tiekėjui išbraukus formoje esančias nuostatas, jo pasiūlymas bus atmestas, išskyrus 3 ir 4 punktus. 3 ir 4 punktų tiekėjas gali nepildyti arba juos išbraukti. Jei tiekėjas 3 ir (ar) 4 punktų neužpildo arba juos išbraukia, laikoma kad jis sutarčiai vykdyti subtiekėjų (subteikėjų) nepasitelks/ pasiūlyme konfidencialios informacijos nėra. </t>
  </si>
  <si>
    <t>___________________________________________</t>
  </si>
  <si>
    <t xml:space="preserve">Pirkimo dalies. Nr. </t>
  </si>
  <si>
    <t>Gamintojas/ Šalis</t>
  </si>
  <si>
    <t>Reikalaujama charakteristika</t>
  </si>
  <si>
    <t>Siūlomos prekės parametrų reikšmės (įrašyti konkrečias siūlomų prekių parametrų reikšmes, rašyti "taip" ir/arba "atitinka" - negalima</t>
  </si>
  <si>
    <t>Matavimo vienetas</t>
  </si>
  <si>
    <t>Perkamas kiekis</t>
  </si>
  <si>
    <t>PVM  dydis</t>
  </si>
  <si>
    <t>Matavimo vnt. kaina (Eur be PVM)</t>
  </si>
  <si>
    <t>Matavimo vnt. kaina (Eur su PVM)</t>
  </si>
  <si>
    <t>Suma (Eur be PVM)</t>
  </si>
  <si>
    <t>Suma (Eur su PVM)</t>
  </si>
  <si>
    <t>2</t>
  </si>
  <si>
    <t xml:space="preserve">Prekės pavadinimas/ modelis </t>
  </si>
  <si>
    <t xml:space="preserve">Bendra pasiūlymo kaina turi būti nurodyta dviejų skaičių po kablelio tikslumu. Siekiant išvengti apskaičiavimo klaidų, vienetų kainos gali būti nurodomos iki 4 skaičių po kablelio tikslumu.
Svarbu! Sudarius sutartį, PVM sąskaita faktūra privalės būti išrašoma pasiūlyme nurodytu prekės pavadinimu arba pasiūlyme nurodytu jo sutrumpinimu , o kaina turės būti nurodoma tiek skaičių po kablelio, kiek buvo pateikta pasiūlyme.
</t>
  </si>
  <si>
    <t>rink.</t>
  </si>
  <si>
    <t>Pirkimo sutarties objekto dalis, perduoda vykdyti subtiekėjui</t>
  </si>
  <si>
    <t>Pasiūlymo kaina EUR be PVM:</t>
  </si>
  <si>
    <t>Pasiūlymo kaina EUR su PVM:</t>
  </si>
  <si>
    <t>Laparoskopinių instrumentų rinkinys</t>
  </si>
  <si>
    <t>1. Optika</t>
  </si>
  <si>
    <t>Stebėjimo kampas 30°, skersmuo 10mm, ilgis 32 cm ± 1cm, autoklavuojama, su konteineriu sterilizavimui bei laikymui.</t>
  </si>
  <si>
    <t>Kiekis, vnt.</t>
  </si>
  <si>
    <t>2. Šviesolaidis</t>
  </si>
  <si>
    <t>Skersmuo 4,8mm ± 0,2mm, ilgis 320cm ± 20cm.</t>
  </si>
  <si>
    <t>3. Adata</t>
  </si>
  <si>
    <t>VERESS tipo arba lygiavertė, ilgis 13cm ± 1 cm.</t>
  </si>
  <si>
    <t>4. Troakaras</t>
  </si>
  <si>
    <t>Troakaras, 6,5mm ± 0,5mm skersmens, sudarytas iš obturatoriaus su piramidiniu smaigu ir 11cm ± 0,5cm ilgio metalinės kaniulės su kraneliu insufliacijai bei multifunkcinio (automatinis ir atidaromas ranka) vožtuvo.</t>
  </si>
  <si>
    <t>5. Troakaras</t>
  </si>
  <si>
    <t>Troakaras, 11,5mm ± 0,5mm skersmens, sudarytas iš obturatoriaus su piramidiniu smaigu ir 11cm ± 0,5cm ilgio metalinės kaniulės su kraneliu insufliacijai bei multifunkcinio (automatinis ir atidaromas ranka) vožtuvo.</t>
  </si>
  <si>
    <t>6. Reduktorius</t>
  </si>
  <si>
    <t>Kamštelio tipo 11/5mm ± 2 mm.</t>
  </si>
  <si>
    <t>7. Elektrodas</t>
  </si>
  <si>
    <t>Koaguliacijai ir disekcijai, L formos, monopolinis, skersmuo 5 mm, ilgis 36cm ± 1cm.</t>
  </si>
  <si>
    <t>8. Laidas</t>
  </si>
  <si>
    <t>Ilgis 300cm ± 20cm, darbui su monopoliniais instrumentais.</t>
  </si>
  <si>
    <t>9. Žnyplės</t>
  </si>
  <si>
    <t>Griebiančios pilvinės žnyplės, rotuojamos, išrenkamos, izoliuotos, su jungtimi monopolinei koaguliacijai, dydis 5 mm, movos ilgis 36cm ± 1cm, perforuotomis žiaunomis, abi judančios, žiaunų ilgis 19mm ± 1mm, su plastikine rankena su užraktu.</t>
  </si>
  <si>
    <t>Griebiančios žnyplės, rotuojamos, išrenkamos, izoliuotos, su jungtimi monopolinei koaguliacijai, dydis 5 mm, movos ilgis 36cm ± 1cm, žiaunos „letenos“ tipo, su 2x3 dantukais, viena judanti žiauna, žiaunų ilgis 25mm ± 1 mm, su plastikine rankena su užraktu.</t>
  </si>
  <si>
    <t>10.  Žnyplės</t>
  </si>
  <si>
    <t>11.  Žnyplės</t>
  </si>
  <si>
    <t>Disekcijai ir sugriebimui, Kelly tipo arba lygiavertės, rotuojamos, išrenkamos, su jungtimi monopolinei koaguliacijai, abi judančios žiaunos, žiaunų ilgis 22mm ± 1mm, movos skersmuo 5 mm, movos ilgis 36cm ± 1cm, su plastikine rankena be užrakto.</t>
  </si>
  <si>
    <t>12.  Žirklės</t>
  </si>
  <si>
    <t>Rotuojamos, išrenkamos, izoliuotos, su jungtimi monopolinei koaguliacijai, abi judančios, šaukštelio formos, dantytos žiaunos, žiaunų ilgis 20mm ± 1mm, movos skersmuo 5mm, movos ilgis 36cm ± 1cm, su plastikine rankena be užrakto.</t>
  </si>
  <si>
    <t>13. Žirklių įdėklas</t>
  </si>
  <si>
    <t>Abi judančios, šaukštelio formos, dantytos žiaunos, žiaunų ilgis 20mm ± 1mm, ilgis 36cm ± 1cm, tinkamas Karl Storz instrumentų movoms.</t>
  </si>
  <si>
    <t>14.  Žirklės</t>
  </si>
  <si>
    <t>Rotuojamos, išrenkamos, izoliuotos, su jungtimi monopolinei koaguliacijai, viena judanti žiauna, žiaunos kabliuko formos, movos skersmuo 5mm, movos ilgis 36cm ± 1cm, su plastikine rankena be užrakto.</t>
  </si>
  <si>
    <t>15. Kaniulė</t>
  </si>
  <si>
    <t>Su dvipusiu vožtuvu, siurbimui ir irigacijai, su lateralinėmis skylėmis, dydis 5mm, ilgis 36cm ± 1cm.</t>
  </si>
  <si>
    <t>16. Instrumentas fascijai</t>
  </si>
  <si>
    <t>Berci tipo arba lygiavertis, skirtas fascijai uždaryti, dydis 2,9mm ± 0,1mm, ilgis 18cm ± 1cm.</t>
  </si>
  <si>
    <t>17.  Kepurėlės troakarams</t>
  </si>
  <si>
    <t>Skirtos 5mm instrumentų troakarams.</t>
  </si>
  <si>
    <t>18. Kepurėlės troakarams</t>
  </si>
  <si>
    <t>Skirtos 10mm instrumentų troakarams.</t>
  </si>
  <si>
    <t>19. Žarnelė</t>
  </si>
  <si>
    <t>Silikoninių žarnelių rinkinys, naudojimui su Endoflator sistema.</t>
  </si>
  <si>
    <t>20. Žnyplės</t>
  </si>
  <si>
    <t>Mouret tipo arba lygiavertės, rotuojamos, išrenkamos, izoliuotos, su jungtimi monopolinei koaguliaicjai, viena judanti žiauna, žiaunos perforuotos, žiaunų ilgis 24mm ± 1mm, movos skersmuo 5mm, movos ilgis 36cm ± 1cm, su plastikine rankena be užrakto.</t>
  </si>
  <si>
    <t>21. Žnyplių įdėklas</t>
  </si>
  <si>
    <t>Babcock tipo arba lygiavertis, viena judanti žiauna, smulkiai atraumatiškai dantytos, žiaunos perforuotos, žiaunų ilgis 30 ± 1 mm, skersmuo 5 mm, ilgis 36 ± 1 cm, tinkamas Karl Storz instrumentų movoms.</t>
  </si>
  <si>
    <t>22. Adatkotis</t>
  </si>
  <si>
    <t>KOH tipo arba lygiavertis, su tiesia rankena ir atsegamu užraktu, žiaunos lenktos į kairę, dydis 5mm, ilgis 33cm.</t>
  </si>
  <si>
    <t>23. Adatkotis</t>
  </si>
  <si>
    <t>KOH tipo arba lygiavertis, su tiesia rankena ir atsegamu užraktu, žiaunos lenktos į dešinę, dydis 5mm, ilgis 33cm.</t>
  </si>
  <si>
    <t>24. Disektorius</t>
  </si>
  <si>
    <t>Cuschieri tipo arba lygiavertis, išrenkamas, reguliuojamo išlenkimo, aštrus, dydis 5mm, ilgis 36cm ± 1cm.</t>
  </si>
  <si>
    <t>25. Konteineris</t>
  </si>
  <si>
    <t>Plastikinis konteineris sterilizavimui bei laikymui, dviejų lygių, perforuotas, su permatomu dangčiu, su silikoniniais kilimėliais, išoriniai matmenys (PxGxA): 550mm x 260mm x 120mm ± 5 mm, su priedais instrumentų tvirtinimui, komplekte krepšelis smulkiems priedams susidėti.</t>
  </si>
  <si>
    <t>26.  Gimdos manipuliatorius</t>
  </si>
  <si>
    <t xml:space="preserve">Gimdos manipuliatorius, skirtas gimdos pakėlimui ir saugiam gimdos nupjovimui aplink keramikį žiedą. Manipuliatoriaus komplektacija:
• Rotuojama instrumento valdymo rankena su fiksavimu;
• Išorinė apsauginė mova;
• Vidinė mova su fiksavimu;
• Apsauginių žiedų tvirtinimo mova su galimybe fiksuoti reikiamoje pozicijoje;
• Viendantės gimdos suėmimo žnyplės, tvirtinamos vidinėje movoje;
• Trys skirtingo dydžio apsauginiai žiedai su izoliaciniu sluoksniu, pagamintu iš keramikos – 35mm, 40mm ir 45mm diametro;
• Septyni skirtingo dydžio obturatoriai- 4x40mm, 5x50mm, 6x60mm, 7x70mm, 8x80mm, 8x120mm, 8x150mm. 
Visos manipuliatoriaus dalys yra daugkartinio naudojimo.
</t>
  </si>
  <si>
    <t>27. Žnyplės</t>
  </si>
  <si>
    <t>Griebiančios-disekcinės, Meriland tipo, darbinis ilgis 330mm ± 5mm, skersmuo 5mm ± 0,5mm, su jungtimi bipolinei koaguliacijai, komplekte 300cm ± 20cm ilgio bipolinis laidas.</t>
  </si>
  <si>
    <t>28. Garantija</t>
  </si>
  <si>
    <t xml:space="preserve">Ne trumpiau 24 mėn. </t>
  </si>
  <si>
    <t>Instrumentai, jų dalys (insertai/įdėklai) ir jungtys turi tikti prie NVI turimos Karl Storz videolaparoskopinės sistemos prietaisų Inv. Nr. 1641428  2014 m.</t>
  </si>
  <si>
    <t>2.</t>
  </si>
  <si>
    <t>Laparoskopinis adatkotis</t>
  </si>
  <si>
    <t>vnt.</t>
  </si>
  <si>
    <t>Laparoskopinis adatkotis KOH tipo arba lygiavertis adatkotis, su tiesia rankena su atsegamu užraktu, žiaunos tiesios, dydis 5 mm, ilgis 33 cm ± 1 cm, siuvimo medžiagai 0/0 iki 7/0. Turi tikti prie NVI turimo Videolaparoskopo (komplekto) Karl Storz, 2009 m. (Inv. Nr. 1640474).</t>
  </si>
  <si>
    <t>Karl Storz SE &amp; Co.KG
Vokietija</t>
  </si>
  <si>
    <t>J.Jasinskio g. 9, LT-01111 Vilnius, tel. nr. (8 5) 2685427, fakso nr. (8 5) 2496084, registro tvarkytojas VĮ Registrų Centras, įmonės kodas 124942182, PVM mokėtojo kodas LT249421811</t>
  </si>
  <si>
    <t xml:space="preserve">Tradintek UAB
</t>
  </si>
  <si>
    <r>
      <t xml:space="preserve">PVM </t>
    </r>
    <r>
      <rPr>
        <i/>
        <sz val="12"/>
        <color indexed="8"/>
        <rFont val="Times New Roman"/>
        <family val="1"/>
      </rPr>
      <t xml:space="preserve">(pildoma, jei taikoma): </t>
    </r>
  </si>
  <si>
    <r>
      <rPr>
        <b/>
        <sz val="14"/>
        <color indexed="8"/>
        <rFont val="Times New Roman"/>
        <family val="1"/>
      </rPr>
      <t xml:space="preserve">PASIŪLYMAS
DĖL  LAPARASKOPINIŲ INSTRUMENTŲ RINKINIO IR ADATKOČIO  PIRKIMO
</t>
    </r>
    <r>
      <rPr>
        <sz val="14"/>
        <color indexed="8"/>
        <rFont val="Times New Roman"/>
        <family val="1"/>
      </rPr>
      <t>2018.08.02 Nr.180802/04
Vilnius</t>
    </r>
  </si>
  <si>
    <t>UAB Tradintek</t>
  </si>
  <si>
    <t>Antanas Venslovas, Vadybininkas</t>
  </si>
  <si>
    <t>J. Jasinskio g. 9, LT-01111 Vilnius, Lietuva</t>
  </si>
  <si>
    <t>info@tradintek.com</t>
  </si>
  <si>
    <t>LT249421811</t>
  </si>
  <si>
    <t>A.s.: LT65 7044 0600 0136 8083 AB SEB</t>
  </si>
  <si>
    <t>Komercijos direktorius
Tomas Mickūnaitis</t>
  </si>
  <si>
    <t>Vadybininkas Antanas Venslovas, el.p. av@tradintek.com, mob. Tel. 8 686 52283</t>
  </si>
  <si>
    <t xml:space="preserve">24 mėn. </t>
  </si>
  <si>
    <t>Instrumentai, jų dalys (insertai/įdėklai) ir jungtys tinka prie NVI turimos Karl Storz videolaparoskopinės sistemos prietaisų Inv. Nr. 1641428  2014 m.</t>
  </si>
  <si>
    <t>Laparoskopinis adatkotis KOH tipo arba lygiavertis adatkotis, su tiesia rankena su atsegamu užraktu, žiaunos tiesios, dydis 5 mm, ilgis 33 cm ± 1 cm, siuvimo medžiagai 0/0 iki 7/0. Turi tikti prie NVI turimo Videolaparoskopo (komplekto) Karl Storz, 2009 m. (Inv. Nr. 1640474).
26173KAF</t>
  </si>
  <si>
    <t>Vadybininkas</t>
  </si>
  <si>
    <t>Antanas Venslovas</t>
  </si>
  <si>
    <t>Troakaras, 6,5mm ± 0,5mm skersmens, sudarytas iš obturatoriaus su piramidiniu smaigu ir 11cm ± 0,5cm ilgio metalinės kaniulės su kraneliu insufliacijai bei multifunkcinio (automatinis ir atidaromas ranka) vožtuvo.
30160MP, TA.pdf psl. 1.</t>
  </si>
  <si>
    <t>Troakaras, 11,5mm ± 0,5mm skersmens, sudarytas iš obturatoriaus su piramidiniu smaigu ir 11cm ± 0,5cm ilgio metalinės kaniulės su kraneliu insufliacijai bei multifunkcinio (automatinis ir atidaromas ranka) vožtuvo.
30103MP, TA.pdf psl. 1.</t>
  </si>
  <si>
    <t>Stebėjimo kampas 30°, skersmuo 10mm, ilgis 31 cm, autoklavuojama, su konteineriu sterilizavimui bei laikymui.
26003BA, TA.pdf psl. 1.</t>
  </si>
  <si>
    <t>Skersmuo 4,8 mm, ilgis 300 cm.
495NE, TA.pdf psl. 1.</t>
  </si>
  <si>
    <t>VERESS tipo, ilgis 13 cm.
26120JL, TA.pdf psl. 1.</t>
  </si>
  <si>
    <t>Kamštelio tipo 11/5mm.
30141DB, TA.pdf psl. 2.</t>
  </si>
  <si>
    <t>Koaguliacijai ir disekcijai, L formos, monopolinis, skersmuo 5 mm, ilgis 36 cm.
26775UF, TA.pdf psl. 2.</t>
  </si>
  <si>
    <t>Ilgis 300 cm, darbui su monopoliniais instrumentais.
26005M, TA.pdf psl. 2.</t>
  </si>
  <si>
    <t>Griebiančios pilvinės žnyplės, rotuojamos, išrenkamos, izoliuotos, su jungtimi monopolinei koaguliacijai, dydis 5 mm, movos ilgis 36 cm, perforuotomis žiaunomis, abi judančios, žiaunų ilgis 18 mm, su plastikine rankena su užraktu.
33352CK, TA.pdf psl. 2.</t>
  </si>
  <si>
    <t>Griebiančios žnyplės, rotuojamos, išrenkamos, izoliuotos, su jungtimi monopolinei koaguliacijai, dydis 5 mm, movos ilgis 36 cm, žiaunos „letenos“ tipo, su 2x3 dantukais, viena judanti žiauna, žiaunų ilgis 26 mm, su plastikine rankena su užraktu.
33352FM, TA.pdf psl. 2.</t>
  </si>
  <si>
    <t>Disekcijai ir sugriebimui, Kelly tipo, rotuojamos, išrenkamos, su jungtimi monopolinei koaguliacijai, abi judančios žiaunos, žiaunų ilgis 22 mm, movos skersmuo 5 mm, movos ilgis 36 cm, su plastikine rankena be užrakto.
33351ML, TA.pdf psl. 2.</t>
  </si>
  <si>
    <t>Rotuojamos, išrenkamos, izoliuotos, su jungtimi monopolinei koaguliacijai, abi judančios, šaukštelio formos, dantytos žiaunos, žiaunų ilgis 20 mm, movos skersmuo 5 mm, movos ilgis 36 cm, su plastikine rankena be užrakto.
34351MA, TA.pdf psl. 3.</t>
  </si>
  <si>
    <t>Abi judančios, šaukštelio formos, dantytos žiaunos, žiaunų ilgis 20 mm, ilgis 36 cm, tinkamas Karl Storz instrumentų movoms.
34310MA, TA.pdf psl. 3.</t>
  </si>
  <si>
    <t>Rotuojamos, išrenkamos, izoliuotos, su jungtimi monopolinei koaguliacijai, viena judanti žiauna, žiaunos kabliuko formos, movos skersmuo 5mm, movos ilgis 36 cmm, su plastikine rankena be užrakto.
34351EK, TA.pdf psl. 3.</t>
  </si>
  <si>
    <t>Su dvipusiu vožtuvu, siurbimui ir irigacijai, su lateralinėmis skylėmis, dydis 5 mm, ilgis 36 cm.
26173BN, TA.pdf psl. 3.</t>
  </si>
  <si>
    <t>Berci tipo, skirtas fascijai uždaryti, dydis 2,8 mm, ilgis 17 cm.
26173AM, TA.pdf psl. 3.</t>
  </si>
  <si>
    <t>Skirtos 5 mm instrumentų troakarams.
6127590-10, TA.pdf psl. 3.</t>
  </si>
  <si>
    <t>Skirtos 10 mm instrumentų troakarams.
7616690-10, TA.pdf psl. 3.</t>
  </si>
  <si>
    <t>Silikoninių žarnelių rinkinys, naudojimui su Endoflator sistema.
20400143, TA.pdf psl. 4.</t>
  </si>
  <si>
    <t>Mouret tipo, rotuojamos, išrenkamos, izoliuotos, su jungtimi monopolinei koaguliacijai, viena judanti žiauna, žiaunos perforuotos, žiaunų ilgis 23 mm, movos skersmuo 5mm, movos ilgis 36 cm, su plastikine rankena be užrakto.
33351AA, TA.pdf psl. 4.</t>
  </si>
  <si>
    <t>Babcock tipo, viena judanti žiauna, smulkiai atraumatiškai dantytos, žiaunos perforuotos, žiaunų ilgis 30 mm, skersmuo 5 mm, ilgis 36 cm, tinkamas Karl Storz instrumentų movoms.
33310BB, TA.pdf psl. 4.</t>
  </si>
  <si>
    <t>KOH tipo, su tiesia rankena ir atsegamu užraktu, žiaunos lenktos į kairę, dydis 5mm, ilgis 33 cm.
26173KAL, TA.pdf psl. 4.</t>
  </si>
  <si>
    <t>KOH tipo, su tiesia rankena ir atsegamu užraktu, žiaunos lenktos į dešinę, dydis 5 mm, ilgis 33cm.
26173KAR, TA.pdf psl. 4.</t>
  </si>
  <si>
    <t>Cuschieri tipo, išrenkamas, reguliuojamo išlenkimo, aštrus, dydis 5 mm, ilgis 36 cm.
30623GK, TA.pdf psl. 4.</t>
  </si>
  <si>
    <t>Plastikinis konteineris sterilizavimui bei laikymui, dviejų lygių, perforuotas, su permatomu dangčiu, su silikoniniais kilimėliais, išoriniai matmenys (PxGxA): 545 mm x 260 mm x 115 mm, su priedais instrumentų tvirtinimui, komplekte krepšelis smulkiems priedams susidėti.
39360AK, 39501UD, TA.pdf psl. 5.</t>
  </si>
  <si>
    <t>Griebiančios-disekcinės, Meriland tipo, darbinis ilgis 330 mm, skersmuo 5,5 mm, su jungtimi bipolinei koaguliacijai, komplekte 300 cm ilgio bipolinis laidas.
839300322, TA.pdf psl. 6.</t>
  </si>
  <si>
    <t xml:space="preserve">Gimdos manipuliatorius, skirtas gimdos pakėlimui ir saugiam gimdos nupjovimui aplink keramikį žiedą. Manipuliatoriaus komplektacija:
• Rotuojama instrumento valdymo rankena su fiksavimu;
• Išorinė apsauginė mova;
• Vidinė mova su fiksavimu;
• Apsauginių žiedų tvirtinimo mova su galimybe fiksuoti reikiamoje pozicijoje;
• Viendantės gimdos suėmimo žnyplės, tvirtinamos vidinėje movoje;
• Trys skirtingo dydžio apsauginiai žiedai su izoliaciniu sluoksniu, pagamintu iš keramikos – 35mm, 40mm ir 45mm diametro;
• Septyni skirtingo dydžio obturatoriai- 4x40mm, 5x50mm, 6x60mm, 7x70mm, 8x80mm, 8x120mm, 8x150mm. 
Visos manipuliatoriaus dalys yra daugkartinio naudojimo.
Manipuliatorius.pdf, psl. 1-3.
</t>
  </si>
  <si>
    <t>EBVPD dokumentas</t>
  </si>
  <si>
    <t>Įgaliojimas atstovauti įmonę</t>
  </si>
  <si>
    <t>3.</t>
  </si>
  <si>
    <t>CE sertifikatas</t>
  </si>
  <si>
    <t>4.</t>
  </si>
  <si>
    <t>Prekių techniniai aprašai</t>
  </si>
</sst>
</file>

<file path=xl/styles.xml><?xml version="1.0" encoding="utf-8"?>
<styleSheet xmlns="http://schemas.openxmlformats.org/spreadsheetml/2006/main">
  <numFmts count="1">
    <numFmt numFmtId="164" formatCode="_-&quot;€&quot;* #,##0.00_-;\-&quot;€&quot;* #,##0.00_-;_-&quot;€&quot;* &quot;-&quot;??_-;_-@_-"/>
  </numFmts>
  <fonts count="21">
    <font>
      <sz val="11"/>
      <color indexed="8"/>
      <name val="Calibri"/>
      <family val="2"/>
    </font>
    <font>
      <sz val="11"/>
      <color indexed="10"/>
      <name val="Calibri"/>
      <family val="2"/>
      <charset val="186"/>
    </font>
    <font>
      <sz val="10"/>
      <name val="Arial"/>
      <family val="2"/>
    </font>
    <font>
      <sz val="11"/>
      <color indexed="8"/>
      <name val="Times New Roman"/>
      <family val="1"/>
    </font>
    <font>
      <sz val="11"/>
      <name val="Times New Roman"/>
      <family val="1"/>
    </font>
    <font>
      <sz val="11"/>
      <color rgb="FFFF0000"/>
      <name val="Times New Roman"/>
      <family val="1"/>
    </font>
    <font>
      <b/>
      <sz val="18"/>
      <color indexed="8"/>
      <name val="Times New Roman"/>
      <family val="1"/>
    </font>
    <font>
      <b/>
      <sz val="14"/>
      <color indexed="8"/>
      <name val="Times New Roman"/>
      <family val="1"/>
    </font>
    <font>
      <sz val="12"/>
      <color indexed="8"/>
      <name val="Times New Roman"/>
      <family val="1"/>
    </font>
    <font>
      <b/>
      <sz val="11"/>
      <color indexed="8"/>
      <name val="Times New Roman"/>
      <family val="1"/>
    </font>
    <font>
      <b/>
      <sz val="10"/>
      <color indexed="8"/>
      <name val="Times New Roman"/>
      <family val="1"/>
    </font>
    <font>
      <sz val="10"/>
      <name val="Times New Roman"/>
      <family val="1"/>
    </font>
    <font>
      <sz val="11"/>
      <color theme="1"/>
      <name val="Times New Roman"/>
      <family val="1"/>
    </font>
    <font>
      <sz val="11"/>
      <color rgb="FF000000"/>
      <name val="Times New Roman"/>
      <family val="1"/>
    </font>
    <font>
      <b/>
      <sz val="11"/>
      <name val="Times New Roman"/>
      <family val="1"/>
    </font>
    <font>
      <sz val="10"/>
      <color indexed="8"/>
      <name val="Times New Roman"/>
      <family val="1"/>
    </font>
    <font>
      <b/>
      <sz val="12"/>
      <color indexed="8"/>
      <name val="Times New Roman"/>
      <family val="1"/>
    </font>
    <font>
      <i/>
      <sz val="12"/>
      <color indexed="8"/>
      <name val="Times New Roman"/>
      <family val="1"/>
    </font>
    <font>
      <sz val="14"/>
      <color indexed="8"/>
      <name val="Times New Roman"/>
      <family val="1"/>
    </font>
    <font>
      <u/>
      <sz val="11"/>
      <color theme="10"/>
      <name val="Calibri"/>
      <family val="2"/>
    </font>
    <font>
      <u/>
      <sz val="11"/>
      <color theme="10"/>
      <name val="Times New Roman"/>
      <family val="1"/>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4">
    <xf numFmtId="0" fontId="0" fillId="0" borderId="0"/>
    <xf numFmtId="0" fontId="1" fillId="0" borderId="0"/>
    <xf numFmtId="0" fontId="2" fillId="0" borderId="0"/>
    <xf numFmtId="0" fontId="1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5" fillId="0" borderId="0" xfId="0" applyFont="1" applyAlignment="1">
      <alignment horizontal="left"/>
    </xf>
    <xf numFmtId="0" fontId="9" fillId="0" borderId="1" xfId="0" applyFont="1" applyBorder="1" applyAlignment="1">
      <alignment horizontal="center"/>
    </xf>
    <xf numFmtId="0" fontId="9" fillId="0" borderId="12" xfId="0" applyFont="1" applyBorder="1" applyAlignment="1">
      <alignment horizontal="center"/>
    </xf>
    <xf numFmtId="0" fontId="9" fillId="0" borderId="12" xfId="0" applyFont="1" applyBorder="1"/>
    <xf numFmtId="0" fontId="9" fillId="0" borderId="3"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12" xfId="0" applyFont="1" applyBorder="1"/>
    <xf numFmtId="0" fontId="3" fillId="0" borderId="3"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0"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vertical="center" wrapText="1"/>
    </xf>
    <xf numFmtId="0" fontId="10" fillId="0" borderId="0" xfId="0" applyFont="1" applyBorder="1" applyAlignment="1">
      <alignment horizontal="center" vertical="center" wrapText="1"/>
    </xf>
    <xf numFmtId="49" fontId="11" fillId="0" borderId="11" xfId="0" applyNumberFormat="1"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0" xfId="0" applyFont="1" applyFill="1" applyBorder="1" applyAlignment="1">
      <alignment horizontal="center" vertical="top" wrapText="1"/>
    </xf>
    <xf numFmtId="0" fontId="3" fillId="0" borderId="32" xfId="0" applyFont="1" applyBorder="1" applyAlignment="1">
      <alignment horizontal="left" vertical="top" wrapText="1"/>
    </xf>
    <xf numFmtId="0" fontId="4" fillId="2" borderId="27" xfId="0" applyFont="1" applyFill="1" applyBorder="1" applyAlignment="1">
      <alignment horizontal="left" vertical="top" wrapText="1"/>
    </xf>
    <xf numFmtId="0" fontId="4" fillId="2" borderId="1" xfId="0" applyFont="1" applyFill="1" applyBorder="1" applyAlignment="1">
      <alignment horizontal="center" vertical="top" wrapText="1"/>
    </xf>
    <xf numFmtId="0" fontId="3"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12" fillId="0" borderId="9" xfId="0" applyFont="1" applyBorder="1" applyAlignment="1">
      <alignment horizontal="left" vertical="top" wrapText="1"/>
    </xf>
    <xf numFmtId="0" fontId="12" fillId="0" borderId="28" xfId="0" applyFont="1" applyBorder="1" applyAlignment="1">
      <alignment horizontal="center" vertical="top" wrapText="1"/>
    </xf>
    <xf numFmtId="0" fontId="3" fillId="0" borderId="28" xfId="0" applyFont="1" applyBorder="1" applyAlignment="1">
      <alignment horizontal="center" vertical="top"/>
    </xf>
    <xf numFmtId="0" fontId="3" fillId="0" borderId="26" xfId="0" applyFont="1" applyBorder="1" applyAlignment="1">
      <alignment horizontal="left" vertical="top"/>
    </xf>
    <xf numFmtId="0" fontId="13" fillId="0" borderId="7" xfId="0" applyFont="1" applyBorder="1" applyAlignment="1">
      <alignment horizontal="left" vertical="top" wrapText="1"/>
    </xf>
    <xf numFmtId="0" fontId="13" fillId="0" borderId="28" xfId="0" applyFont="1" applyBorder="1" applyAlignment="1">
      <alignment horizontal="center" vertical="top" wrapText="1"/>
    </xf>
    <xf numFmtId="0" fontId="3" fillId="0" borderId="3" xfId="0" applyFont="1" applyBorder="1" applyAlignment="1">
      <alignment horizontal="left" vertical="top"/>
    </xf>
    <xf numFmtId="0" fontId="13" fillId="0" borderId="9"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center" vertical="top" wrapText="1"/>
    </xf>
    <xf numFmtId="0" fontId="3" fillId="0" borderId="33" xfId="0" applyFont="1" applyBorder="1" applyAlignment="1">
      <alignment horizontal="left" vertical="top" wrapText="1"/>
    </xf>
    <xf numFmtId="0" fontId="12" fillId="0" borderId="9" xfId="0" applyNumberFormat="1" applyFont="1" applyBorder="1" applyAlignment="1">
      <alignment horizontal="left" vertical="top" wrapText="1"/>
    </xf>
    <xf numFmtId="0" fontId="4" fillId="0" borderId="0" xfId="0" applyFont="1" applyFill="1" applyBorder="1" applyAlignment="1">
      <alignment horizontal="center" vertical="top" wrapText="1"/>
    </xf>
    <xf numFmtId="0" fontId="4" fillId="0" borderId="3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 xfId="0" applyFont="1" applyFill="1" applyBorder="1" applyAlignment="1">
      <alignment horizontal="center" vertical="top" wrapText="1"/>
    </xf>
    <xf numFmtId="0" fontId="3" fillId="0" borderId="12"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4" fillId="0" borderId="34"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5" xfId="0" applyFont="1" applyFill="1" applyBorder="1" applyAlignment="1">
      <alignment horizontal="left" vertical="top" wrapText="1"/>
    </xf>
    <xf numFmtId="0" fontId="14" fillId="0" borderId="31" xfId="0" applyFont="1" applyFill="1" applyBorder="1" applyAlignment="1">
      <alignment horizontal="left" vertical="top" wrapText="1"/>
    </xf>
    <xf numFmtId="0" fontId="4" fillId="2" borderId="11" xfId="0" applyFont="1" applyFill="1" applyBorder="1" applyAlignment="1">
      <alignment horizontal="center" vertical="top" wrapText="1"/>
    </xf>
    <xf numFmtId="0" fontId="4" fillId="2" borderId="25" xfId="0" applyFont="1" applyFill="1" applyBorder="1" applyAlignment="1">
      <alignment horizontal="center" vertical="top" wrapText="1"/>
    </xf>
    <xf numFmtId="0" fontId="11" fillId="0" borderId="25" xfId="0" applyFont="1" applyFill="1" applyBorder="1" applyAlignment="1">
      <alignment horizontal="center" vertical="top" wrapText="1"/>
    </xf>
    <xf numFmtId="0" fontId="4" fillId="2" borderId="27" xfId="0" applyFont="1" applyFill="1" applyBorder="1" applyAlignment="1">
      <alignment horizontal="center" vertical="top" wrapText="1"/>
    </xf>
    <xf numFmtId="0" fontId="15" fillId="0" borderId="0" xfId="0" applyFont="1" applyBorder="1" applyAlignment="1">
      <alignment horizontal="center" vertical="center"/>
    </xf>
    <xf numFmtId="0" fontId="3" fillId="0" borderId="17" xfId="0" applyFont="1" applyBorder="1"/>
    <xf numFmtId="0" fontId="3" fillId="0" borderId="0" xfId="0" applyFont="1" applyBorder="1" applyAlignment="1"/>
    <xf numFmtId="0" fontId="3" fillId="0" borderId="4" xfId="0" applyFont="1" applyBorder="1" applyAlignment="1"/>
    <xf numFmtId="0" fontId="3" fillId="0" borderId="3" xfId="0" applyFont="1" applyBorder="1" applyAlignment="1"/>
    <xf numFmtId="0" fontId="3" fillId="0" borderId="2" xfId="0" applyFont="1" applyBorder="1" applyAlignment="1"/>
    <xf numFmtId="0" fontId="9" fillId="0" borderId="15" xfId="0" applyFont="1" applyBorder="1" applyAlignment="1">
      <alignment horizontal="right" wrapText="1"/>
    </xf>
    <xf numFmtId="0" fontId="3" fillId="0" borderId="14" xfId="0" applyFont="1" applyBorder="1" applyAlignment="1">
      <alignment horizontal="right" wrapText="1"/>
    </xf>
    <xf numFmtId="0" fontId="15" fillId="0" borderId="14" xfId="0" applyFont="1" applyBorder="1"/>
    <xf numFmtId="0" fontId="16" fillId="0" borderId="14" xfId="0" applyFont="1" applyBorder="1"/>
    <xf numFmtId="0" fontId="16" fillId="0" borderId="14" xfId="0" applyFont="1" applyBorder="1" applyAlignment="1">
      <alignment horizontal="right" wrapText="1"/>
    </xf>
    <xf numFmtId="0" fontId="3" fillId="0" borderId="14" xfId="0" applyFont="1" applyBorder="1"/>
    <xf numFmtId="0" fontId="9" fillId="0" borderId="5" xfId="0" applyFont="1" applyBorder="1" applyAlignment="1">
      <alignment horizontal="right" wrapText="1"/>
    </xf>
    <xf numFmtId="0" fontId="3" fillId="0" borderId="6" xfId="0" applyFont="1" applyBorder="1" applyAlignment="1">
      <alignment horizontal="right" wrapText="1"/>
    </xf>
    <xf numFmtId="0" fontId="15" fillId="0" borderId="6" xfId="0" applyFont="1" applyBorder="1"/>
    <xf numFmtId="0" fontId="16" fillId="0" borderId="6" xfId="0" applyFont="1" applyBorder="1"/>
    <xf numFmtId="0" fontId="16" fillId="0" borderId="6" xfId="0" applyFont="1" applyBorder="1" applyAlignment="1">
      <alignment horizontal="right" wrapText="1"/>
    </xf>
    <xf numFmtId="0" fontId="3" fillId="0" borderId="6" xfId="0" applyFont="1" applyBorder="1"/>
    <xf numFmtId="0" fontId="9" fillId="0" borderId="0" xfId="0" applyFont="1" applyAlignment="1">
      <alignment horizontal="left" vertical="center"/>
    </xf>
    <xf numFmtId="0" fontId="15" fillId="0" borderId="0" xfId="0" applyFont="1"/>
    <xf numFmtId="0" fontId="3" fillId="0" borderId="0" xfId="0" applyFont="1" applyAlignment="1">
      <alignment vertical="center"/>
    </xf>
    <xf numFmtId="0" fontId="15" fillId="0" borderId="0" xfId="0" applyFont="1" applyAlignment="1">
      <alignment horizontal="left"/>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left" vertical="top"/>
    </xf>
    <xf numFmtId="0" fontId="10" fillId="0" borderId="1" xfId="0" applyFont="1" applyBorder="1" applyAlignment="1">
      <alignment horizontal="center"/>
    </xf>
    <xf numFmtId="0" fontId="15" fillId="0" borderId="1" xfId="0" applyFont="1" applyBorder="1" applyAlignment="1">
      <alignment horizontal="center"/>
    </xf>
    <xf numFmtId="0" fontId="15" fillId="0" borderId="0" xfId="0" applyFont="1" applyAlignment="1">
      <alignment vertical="center" wrapText="1"/>
    </xf>
    <xf numFmtId="0" fontId="3" fillId="0" borderId="10" xfId="0" applyFont="1" applyBorder="1" applyAlignment="1">
      <alignment horizontal="left" vertical="top"/>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3" fillId="0" borderId="29"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3" fillId="0" borderId="12" xfId="0" applyFont="1" applyBorder="1" applyAlignment="1">
      <alignment horizontal="left" vertical="top"/>
    </xf>
    <xf numFmtId="0" fontId="3" fillId="0" borderId="26" xfId="0" applyFont="1" applyBorder="1" applyAlignment="1">
      <alignment horizontal="left" vertical="top" wrapText="1"/>
    </xf>
    <xf numFmtId="0" fontId="11" fillId="0" borderId="11" xfId="0" applyFont="1" applyFill="1" applyBorder="1" applyAlignment="1">
      <alignment horizontal="left" vertical="top" wrapText="1"/>
    </xf>
    <xf numFmtId="0" fontId="11" fillId="0" borderId="25" xfId="0" applyFont="1" applyFill="1" applyBorder="1" applyAlignment="1">
      <alignment horizontal="left" vertical="top" wrapText="1"/>
    </xf>
    <xf numFmtId="0" fontId="3" fillId="0" borderId="0" xfId="0" applyFont="1" applyBorder="1" applyAlignment="1">
      <alignment horizontal="center" vertical="center" wrapText="1"/>
    </xf>
    <xf numFmtId="0" fontId="12" fillId="0" borderId="0" xfId="0" applyFont="1" applyBorder="1" applyAlignment="1">
      <alignment horizontal="center" vertical="top" wrapText="1"/>
    </xf>
    <xf numFmtId="0" fontId="12" fillId="0" borderId="0" xfId="0" applyNumberFormat="1" applyFont="1" applyBorder="1" applyAlignment="1">
      <alignment horizontal="center" vertical="top" wrapText="1"/>
    </xf>
    <xf numFmtId="0" fontId="4" fillId="0" borderId="31" xfId="0" applyFont="1" applyFill="1" applyBorder="1" applyAlignment="1">
      <alignment horizontal="center" vertical="top" wrapText="1"/>
    </xf>
    <xf numFmtId="0" fontId="15" fillId="0" borderId="14" xfId="0" applyFont="1" applyBorder="1" applyAlignment="1">
      <alignment horizontal="center"/>
    </xf>
    <xf numFmtId="0" fontId="15" fillId="0" borderId="6" xfId="0" applyFont="1" applyBorder="1" applyAlignment="1">
      <alignment horizontal="center"/>
    </xf>
    <xf numFmtId="0" fontId="15" fillId="0" borderId="0" xfId="0" applyFont="1" applyAlignment="1">
      <alignment horizontal="center" vertical="top"/>
    </xf>
    <xf numFmtId="0" fontId="15" fillId="0" borderId="0" xfId="0" applyFont="1" applyAlignment="1">
      <alignment horizontal="center" vertical="center" wrapText="1"/>
    </xf>
    <xf numFmtId="49" fontId="14" fillId="0" borderId="18"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9" fillId="0" borderId="21" xfId="0" applyFont="1" applyBorder="1" applyAlignment="1">
      <alignment horizontal="center" vertical="center"/>
    </xf>
    <xf numFmtId="0" fontId="9" fillId="0" borderId="24" xfId="0" applyFont="1" applyBorder="1" applyAlignment="1">
      <alignment horizontal="center" vertical="center" wrapText="1" shrinkToFit="1"/>
    </xf>
    <xf numFmtId="0" fontId="9" fillId="0" borderId="21" xfId="0" applyFont="1" applyBorder="1" applyAlignment="1">
      <alignment horizontal="center" vertical="center" wrapText="1"/>
    </xf>
    <xf numFmtId="0" fontId="14" fillId="0" borderId="6"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2" fontId="11" fillId="0" borderId="8" xfId="0" applyNumberFormat="1" applyFont="1" applyFill="1" applyBorder="1" applyAlignment="1">
      <alignment horizontal="center" vertical="top" wrapText="1"/>
    </xf>
    <xf numFmtId="2" fontId="11" fillId="0" borderId="0" xfId="0" applyNumberFormat="1" applyFont="1" applyFill="1" applyBorder="1" applyAlignment="1">
      <alignment horizontal="center" vertical="top" wrapText="1"/>
    </xf>
    <xf numFmtId="2" fontId="3" fillId="0" borderId="0" xfId="0" applyNumberFormat="1" applyFont="1"/>
    <xf numFmtId="2" fontId="3" fillId="0" borderId="16" xfId="0" applyNumberFormat="1" applyFont="1" applyBorder="1"/>
    <xf numFmtId="2" fontId="3" fillId="0" borderId="13" xfId="0" applyNumberFormat="1" applyFont="1" applyBorder="1"/>
    <xf numFmtId="0" fontId="10" fillId="0" borderId="1" xfId="0" applyFont="1" applyBorder="1" applyAlignment="1">
      <alignment horizontal="left"/>
    </xf>
    <xf numFmtId="0" fontId="13" fillId="0" borderId="26"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NumberFormat="1" applyFont="1" applyBorder="1" applyAlignment="1">
      <alignment horizontal="left" vertical="top" wrapText="1"/>
    </xf>
    <xf numFmtId="0" fontId="4" fillId="0" borderId="29"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15" fillId="0" borderId="1" xfId="0" applyFont="1" applyBorder="1" applyAlignment="1"/>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left"/>
    </xf>
    <xf numFmtId="0" fontId="18" fillId="0" borderId="0" xfId="0" applyFont="1" applyAlignment="1">
      <alignment horizontal="center" vertical="center" wrapText="1"/>
    </xf>
    <xf numFmtId="0" fontId="8" fillId="0" borderId="0" xfId="0" applyFont="1" applyAlignment="1">
      <alignment horizontal="center" vertical="center"/>
    </xf>
    <xf numFmtId="0" fontId="3" fillId="0" borderId="1" xfId="0" applyFont="1" applyBorder="1" applyAlignment="1">
      <alignment horizontal="center"/>
    </xf>
    <xf numFmtId="0" fontId="4" fillId="0" borderId="27" xfId="0" applyFont="1" applyFill="1" applyBorder="1" applyAlignment="1">
      <alignment horizontal="center" vertical="top" wrapText="1"/>
    </xf>
    <xf numFmtId="0" fontId="4" fillId="0" borderId="11" xfId="0" applyFont="1" applyFill="1" applyBorder="1" applyAlignment="1">
      <alignment horizontal="center" vertical="top" wrapText="1"/>
    </xf>
    <xf numFmtId="164" fontId="3" fillId="0" borderId="27" xfId="0" applyNumberFormat="1" applyFont="1" applyBorder="1" applyAlignment="1">
      <alignment horizontal="center" vertical="top" wrapText="1"/>
    </xf>
    <xf numFmtId="164" fontId="3" fillId="0" borderId="11" xfId="0" applyNumberFormat="1" applyFont="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15" fillId="0" borderId="0" xfId="0" applyFont="1" applyAlignment="1">
      <alignment horizontal="center"/>
    </xf>
    <xf numFmtId="0" fontId="3" fillId="0" borderId="0" xfId="0" applyFont="1" applyBorder="1" applyAlignment="1">
      <alignment horizontal="left"/>
    </xf>
    <xf numFmtId="0" fontId="9" fillId="0" borderId="1" xfId="0" applyFont="1" applyBorder="1" applyAlignment="1">
      <alignment horizontal="center"/>
    </xf>
    <xf numFmtId="0" fontId="3" fillId="0" borderId="0" xfId="0" applyFont="1" applyAlignment="1">
      <alignment vertical="center" wrapText="1"/>
    </xf>
    <xf numFmtId="0" fontId="3" fillId="0" borderId="0" xfId="0" applyFont="1" applyAlignment="1">
      <alignment vertical="center"/>
    </xf>
    <xf numFmtId="0" fontId="9" fillId="0" borderId="46"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11" fillId="0" borderId="17"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26" xfId="0" applyFont="1" applyFill="1" applyBorder="1" applyAlignment="1">
      <alignment horizontal="center" vertical="top" wrapText="1"/>
    </xf>
    <xf numFmtId="0" fontId="3" fillId="0" borderId="0" xfId="0" applyFont="1" applyBorder="1" applyAlignment="1">
      <alignment vertical="center" wrapText="1"/>
    </xf>
    <xf numFmtId="0" fontId="15" fillId="0" borderId="0" xfId="0" applyFont="1" applyAlignment="1">
      <alignment horizontal="center" vertical="top"/>
    </xf>
    <xf numFmtId="0" fontId="15" fillId="0" borderId="0" xfId="0" applyFont="1" applyAlignment="1">
      <alignment horizontal="center" wrapText="1"/>
    </xf>
    <xf numFmtId="0" fontId="9" fillId="0" borderId="0" xfId="0" applyFont="1" applyAlignment="1">
      <alignment horizontal="left" vertical="center"/>
    </xf>
    <xf numFmtId="0" fontId="3" fillId="0" borderId="0" xfId="0" applyFont="1" applyAlignment="1">
      <alignment horizontal="left"/>
    </xf>
    <xf numFmtId="2" fontId="15" fillId="0" borderId="27" xfId="0" applyNumberFormat="1" applyFont="1" applyBorder="1" applyAlignment="1">
      <alignment horizontal="center" vertical="top" wrapText="1"/>
    </xf>
    <xf numFmtId="2" fontId="15" fillId="0" borderId="11" xfId="0" applyNumberFormat="1" applyFont="1" applyBorder="1" applyAlignment="1">
      <alignment horizontal="center" vertical="top" wrapText="1"/>
    </xf>
    <xf numFmtId="2" fontId="15" fillId="0" borderId="36" xfId="0" applyNumberFormat="1" applyFont="1" applyBorder="1" applyAlignment="1">
      <alignment horizontal="center" vertical="top" wrapText="1"/>
    </xf>
    <xf numFmtId="2" fontId="15" fillId="0" borderId="44" xfId="0" applyNumberFormat="1" applyFont="1" applyBorder="1" applyAlignment="1">
      <alignment horizontal="center" vertical="top" wrapText="1"/>
    </xf>
    <xf numFmtId="2" fontId="15" fillId="0" borderId="40" xfId="0" applyNumberFormat="1" applyFont="1" applyBorder="1" applyAlignment="1">
      <alignment horizontal="center" vertical="top" wrapText="1"/>
    </xf>
    <xf numFmtId="2" fontId="15" fillId="0" borderId="8" xfId="0" applyNumberFormat="1" applyFont="1" applyBorder="1" applyAlignment="1">
      <alignment horizontal="center" vertical="top" wrapText="1"/>
    </xf>
    <xf numFmtId="2" fontId="15" fillId="0" borderId="7" xfId="0" applyNumberFormat="1" applyFont="1" applyBorder="1" applyAlignment="1">
      <alignment horizontal="center" vertical="top" wrapText="1"/>
    </xf>
    <xf numFmtId="0" fontId="4" fillId="2" borderId="44" xfId="0" applyFont="1" applyFill="1" applyBorder="1" applyAlignment="1">
      <alignment horizontal="center" vertical="top" wrapText="1"/>
    </xf>
    <xf numFmtId="0" fontId="4" fillId="2" borderId="11" xfId="0" applyFont="1" applyFill="1" applyBorder="1" applyAlignment="1">
      <alignment horizontal="center" vertical="top" wrapText="1"/>
    </xf>
    <xf numFmtId="0" fontId="11" fillId="0" borderId="44" xfId="0" applyFont="1" applyFill="1" applyBorder="1" applyAlignment="1">
      <alignment horizontal="center" vertical="top" wrapText="1"/>
    </xf>
    <xf numFmtId="0" fontId="11" fillId="0" borderId="11" xfId="0" applyFont="1" applyFill="1" applyBorder="1" applyAlignment="1">
      <alignment horizontal="center" vertical="top" wrapText="1"/>
    </xf>
    <xf numFmtId="2" fontId="11" fillId="0" borderId="44" xfId="0" applyNumberFormat="1" applyFont="1" applyFill="1" applyBorder="1" applyAlignment="1">
      <alignment horizontal="center" vertical="top" wrapText="1"/>
    </xf>
    <xf numFmtId="2" fontId="11" fillId="0" borderId="11" xfId="0" applyNumberFormat="1" applyFont="1" applyFill="1" applyBorder="1" applyAlignment="1">
      <alignment horizontal="center" vertical="top" wrapText="1"/>
    </xf>
    <xf numFmtId="2" fontId="11" fillId="0" borderId="45" xfId="0" applyNumberFormat="1" applyFont="1" applyFill="1" applyBorder="1" applyAlignment="1">
      <alignment horizontal="center" vertical="top" wrapText="1"/>
    </xf>
    <xf numFmtId="2" fontId="11" fillId="0" borderId="17" xfId="0" applyNumberFormat="1" applyFont="1" applyFill="1" applyBorder="1" applyAlignment="1">
      <alignment horizontal="center" vertical="top" wrapText="1"/>
    </xf>
    <xf numFmtId="0" fontId="13" fillId="0" borderId="40" xfId="0" applyFont="1" applyBorder="1" applyAlignment="1">
      <alignment horizontal="center" vertical="top" wrapText="1"/>
    </xf>
    <xf numFmtId="0" fontId="13" fillId="0" borderId="8" xfId="0" applyFont="1" applyBorder="1" applyAlignment="1">
      <alignment horizontal="center" vertical="top" wrapText="1"/>
    </xf>
    <xf numFmtId="0" fontId="13" fillId="0" borderId="7" xfId="0" applyFont="1" applyBorder="1" applyAlignment="1">
      <alignment horizontal="center"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4" fillId="2" borderId="36" xfId="0" applyFont="1" applyFill="1" applyBorder="1" applyAlignment="1">
      <alignment horizontal="center" vertical="top" wrapText="1"/>
    </xf>
    <xf numFmtId="0" fontId="15" fillId="0" borderId="27" xfId="0" applyFont="1" applyBorder="1" applyAlignment="1">
      <alignment horizontal="center" vertical="top" wrapText="1"/>
    </xf>
    <xf numFmtId="0" fontId="15" fillId="0" borderId="11" xfId="0" applyFont="1" applyBorder="1" applyAlignment="1">
      <alignment horizontal="center" vertical="top" wrapText="1"/>
    </xf>
    <xf numFmtId="0" fontId="15" fillId="0" borderId="36" xfId="0" applyFont="1" applyBorder="1" applyAlignment="1">
      <alignment horizontal="center" vertical="top" wrapText="1"/>
    </xf>
    <xf numFmtId="0" fontId="3" fillId="0" borderId="27" xfId="0" applyFont="1" applyBorder="1" applyAlignment="1">
      <alignment horizontal="center" vertical="top" wrapText="1"/>
    </xf>
    <xf numFmtId="0" fontId="3" fillId="0" borderId="11" xfId="0" applyFont="1" applyBorder="1" applyAlignment="1">
      <alignment horizontal="center" vertical="top" wrapText="1"/>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26" xfId="0" applyFont="1" applyBorder="1" applyAlignment="1">
      <alignment horizontal="center" vertical="top" wrapText="1"/>
    </xf>
    <xf numFmtId="0" fontId="3" fillId="0" borderId="38" xfId="0" applyFont="1" applyBorder="1" applyAlignment="1">
      <alignment horizontal="center" vertical="top" wrapText="1"/>
    </xf>
    <xf numFmtId="0" fontId="13" fillId="0" borderId="30" xfId="0" applyFont="1" applyBorder="1" applyAlignment="1">
      <alignment horizontal="left" vertical="top" wrapText="1"/>
    </xf>
    <xf numFmtId="0" fontId="13" fillId="0" borderId="34" xfId="0" applyFont="1" applyBorder="1" applyAlignment="1">
      <alignment horizontal="left" vertical="top" wrapText="1"/>
    </xf>
    <xf numFmtId="0" fontId="13" fillId="0" borderId="17" xfId="0" applyFont="1" applyBorder="1" applyAlignment="1">
      <alignment horizontal="left" vertical="top" wrapText="1"/>
    </xf>
    <xf numFmtId="0" fontId="13" fillId="0" borderId="26" xfId="0" applyFont="1" applyBorder="1" applyAlignment="1">
      <alignment horizontal="left" vertical="top" wrapText="1"/>
    </xf>
    <xf numFmtId="0" fontId="13" fillId="0" borderId="39" xfId="0" applyFont="1" applyBorder="1" applyAlignment="1">
      <alignment horizontal="left" vertical="top" wrapText="1"/>
    </xf>
    <xf numFmtId="0" fontId="13" fillId="0" borderId="33" xfId="0" applyFont="1" applyBorder="1" applyAlignment="1">
      <alignment horizontal="left" vertical="top" wrapText="1"/>
    </xf>
    <xf numFmtId="0" fontId="3" fillId="0" borderId="27" xfId="0" applyFont="1" applyBorder="1" applyAlignment="1">
      <alignment horizontal="center" wrapText="1"/>
    </xf>
    <xf numFmtId="0" fontId="3" fillId="0" borderId="11" xfId="0" applyFont="1" applyBorder="1" applyAlignment="1">
      <alignment horizontal="center" wrapText="1"/>
    </xf>
    <xf numFmtId="0" fontId="3" fillId="0" borderId="36" xfId="0" applyFont="1" applyBorder="1" applyAlignment="1">
      <alignment horizontal="center" wrapText="1"/>
    </xf>
    <xf numFmtId="0" fontId="3" fillId="0" borderId="1" xfId="0" applyFont="1" applyBorder="1" applyAlignment="1">
      <alignment horizontal="center" wrapText="1"/>
    </xf>
    <xf numFmtId="0" fontId="20" fillId="0" borderId="1" xfId="3" applyFont="1" applyBorder="1" applyAlignment="1">
      <alignment horizontal="center"/>
    </xf>
  </cellXfs>
  <cellStyles count="4">
    <cellStyle name="Hyperlink" xfId="3" builtinId="8"/>
    <cellStyle name="Įprastas 2" xfId="1"/>
    <cellStyle name="Normal" xfId="0" builtinId="0"/>
    <cellStyle name="Normal 2" xfId="2"/>
  </cellStyles>
  <dxfs count="0"/>
  <tableStyles count="0" defaultTableStyle="TableStyleMedium9" defaultPivotStyle="PivotStyleLight16"/>
  <colors>
    <mruColors>
      <color rgb="FF0097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nfo@tradintek.com" TargetMode="External"/></Relationships>
</file>

<file path=xl/worksheets/sheet1.xml><?xml version="1.0" encoding="utf-8"?>
<worksheet xmlns="http://schemas.openxmlformats.org/spreadsheetml/2006/main" xmlns:r="http://schemas.openxmlformats.org/officeDocument/2006/relationships">
  <dimension ref="A1:HT145"/>
  <sheetViews>
    <sheetView tabSelected="1" topLeftCell="G78" zoomScale="110" zoomScaleNormal="110" workbookViewId="0">
      <selection activeCell="I96" sqref="I96:O106"/>
    </sheetView>
  </sheetViews>
  <sheetFormatPr defaultColWidth="10.85546875" defaultRowHeight="15"/>
  <cols>
    <col min="1" max="1" width="5" style="1" customWidth="1"/>
    <col min="2" max="2" width="10.7109375" style="2" customWidth="1"/>
    <col min="3" max="3" width="17" style="1" customWidth="1"/>
    <col min="4" max="4" width="19.42578125" style="1" customWidth="1"/>
    <col min="5" max="5" width="21" style="2" customWidth="1"/>
    <col min="6" max="6" width="44.7109375" style="2" customWidth="1"/>
    <col min="7" max="7" width="9.7109375" style="2" customWidth="1"/>
    <col min="8" max="8" width="54.28515625" style="1" customWidth="1"/>
    <col min="9" max="9" width="9.85546875" style="1" customWidth="1"/>
    <col min="10" max="10" width="13.42578125" style="1" customWidth="1"/>
    <col min="11" max="11" width="10.140625" style="1" customWidth="1"/>
    <col min="12" max="12" width="14" style="1" customWidth="1"/>
    <col min="13" max="13" width="13" style="1" customWidth="1"/>
    <col min="14" max="14" width="13.140625" style="1" customWidth="1"/>
    <col min="15" max="15" width="12.7109375" style="1" customWidth="1"/>
    <col min="16" max="16" width="19.140625" style="1" customWidth="1"/>
    <col min="17" max="256" width="8.85546875" style="1" customWidth="1"/>
    <col min="257" max="16384" width="10.85546875" style="1"/>
  </cols>
  <sheetData>
    <row r="1" spans="1:14">
      <c r="J1" s="147"/>
      <c r="K1" s="147"/>
      <c r="L1" s="147"/>
    </row>
    <row r="2" spans="1:14" ht="74.25" customHeight="1">
      <c r="J2" s="147"/>
      <c r="K2" s="147"/>
      <c r="L2" s="147"/>
    </row>
    <row r="3" spans="1:14">
      <c r="J3" s="147"/>
      <c r="K3" s="147"/>
      <c r="L3" s="147"/>
      <c r="N3" s="3"/>
    </row>
    <row r="4" spans="1:14">
      <c r="J4" s="148"/>
      <c r="K4" s="148"/>
      <c r="L4" s="148"/>
      <c r="N4" s="4"/>
    </row>
    <row r="6" spans="1:14" ht="47.1" customHeight="1">
      <c r="A6" s="135"/>
      <c r="B6" s="135"/>
      <c r="C6" s="135"/>
      <c r="D6" s="135"/>
      <c r="E6" s="135"/>
      <c r="F6" s="135"/>
      <c r="G6" s="135"/>
      <c r="H6" s="135"/>
      <c r="I6" s="135"/>
      <c r="J6" s="135"/>
      <c r="K6" s="135"/>
      <c r="L6" s="135"/>
      <c r="M6" s="135"/>
      <c r="N6" s="135"/>
    </row>
    <row r="7" spans="1:14" ht="51" customHeight="1">
      <c r="A7" s="136" t="s">
        <v>119</v>
      </c>
      <c r="B7" s="137"/>
      <c r="C7" s="137"/>
      <c r="D7" s="137"/>
      <c r="E7" s="137"/>
      <c r="F7" s="137"/>
      <c r="G7" s="137"/>
      <c r="H7" s="137"/>
      <c r="I7" s="137"/>
      <c r="J7" s="137"/>
      <c r="K7" s="137"/>
      <c r="L7" s="137"/>
      <c r="M7" s="137"/>
      <c r="N7" s="137"/>
    </row>
    <row r="9" spans="1:14">
      <c r="A9" s="138" t="s">
        <v>118</v>
      </c>
      <c r="B9" s="138"/>
      <c r="C9" s="138"/>
      <c r="D9" s="138"/>
      <c r="E9" s="138"/>
      <c r="F9" s="138"/>
      <c r="G9" s="138"/>
      <c r="H9" s="138"/>
      <c r="I9" s="138"/>
      <c r="J9" s="138"/>
      <c r="K9" s="138"/>
      <c r="L9" s="138"/>
      <c r="M9" s="138"/>
      <c r="N9" s="138"/>
    </row>
    <row r="10" spans="1:14">
      <c r="A10" s="2"/>
      <c r="C10" s="2"/>
      <c r="D10" s="2"/>
      <c r="H10" s="2"/>
      <c r="I10" s="2"/>
      <c r="J10" s="2"/>
      <c r="K10" s="2"/>
      <c r="L10" s="2"/>
      <c r="M10" s="2"/>
      <c r="N10" s="2"/>
    </row>
    <row r="11" spans="1:14" ht="105" customHeight="1">
      <c r="A11" s="140" t="s">
        <v>121</v>
      </c>
      <c r="B11" s="141"/>
      <c r="C11" s="141"/>
      <c r="D11" s="141"/>
      <c r="E11" s="141"/>
      <c r="F11" s="141"/>
      <c r="G11" s="141"/>
      <c r="H11" s="141"/>
      <c r="I11" s="141"/>
      <c r="J11" s="141"/>
      <c r="K11" s="141"/>
      <c r="L11" s="141"/>
      <c r="M11" s="141"/>
      <c r="N11" s="141"/>
    </row>
    <row r="12" spans="1:14">
      <c r="I12" s="138"/>
      <c r="J12" s="138"/>
    </row>
    <row r="13" spans="1:14">
      <c r="C13" s="139" t="s">
        <v>2</v>
      </c>
      <c r="D13" s="139"/>
      <c r="E13" s="139"/>
      <c r="F13" s="139"/>
      <c r="G13" s="139"/>
      <c r="H13" s="139"/>
      <c r="I13" s="142" t="s">
        <v>122</v>
      </c>
      <c r="J13" s="142"/>
      <c r="K13" s="142"/>
      <c r="L13" s="142"/>
      <c r="M13" s="142"/>
      <c r="N13" s="142"/>
    </row>
    <row r="14" spans="1:14">
      <c r="C14" s="139" t="s">
        <v>3</v>
      </c>
      <c r="D14" s="139"/>
      <c r="E14" s="139"/>
      <c r="F14" s="139"/>
      <c r="G14" s="139"/>
      <c r="H14" s="139"/>
      <c r="I14" s="142" t="s">
        <v>123</v>
      </c>
      <c r="J14" s="142"/>
      <c r="K14" s="142"/>
      <c r="L14" s="142"/>
      <c r="M14" s="142"/>
      <c r="N14" s="142"/>
    </row>
    <row r="15" spans="1:14">
      <c r="C15" s="139" t="s">
        <v>4</v>
      </c>
      <c r="D15" s="139"/>
      <c r="E15" s="139"/>
      <c r="F15" s="139"/>
      <c r="G15" s="139"/>
      <c r="H15" s="139"/>
      <c r="I15" s="142" t="s">
        <v>124</v>
      </c>
      <c r="J15" s="142"/>
      <c r="K15" s="142"/>
      <c r="L15" s="142"/>
      <c r="M15" s="142"/>
      <c r="N15" s="142"/>
    </row>
    <row r="16" spans="1:14">
      <c r="C16" s="139" t="s">
        <v>5</v>
      </c>
      <c r="D16" s="139"/>
      <c r="E16" s="139"/>
      <c r="F16" s="139"/>
      <c r="G16" s="139"/>
      <c r="H16" s="139"/>
      <c r="I16" s="142">
        <v>37052685427</v>
      </c>
      <c r="J16" s="142"/>
      <c r="K16" s="142"/>
      <c r="L16" s="142"/>
      <c r="M16" s="142"/>
      <c r="N16" s="142"/>
    </row>
    <row r="17" spans="3:14">
      <c r="C17" s="139" t="s">
        <v>6</v>
      </c>
      <c r="D17" s="139"/>
      <c r="E17" s="139"/>
      <c r="F17" s="139"/>
      <c r="G17" s="139"/>
      <c r="H17" s="139"/>
      <c r="I17" s="205">
        <v>37052496084</v>
      </c>
      <c r="J17" s="142"/>
      <c r="K17" s="142"/>
      <c r="L17" s="142"/>
      <c r="M17" s="142"/>
      <c r="N17" s="142"/>
    </row>
    <row r="18" spans="3:14">
      <c r="C18" s="139" t="s">
        <v>7</v>
      </c>
      <c r="D18" s="139"/>
      <c r="E18" s="139"/>
      <c r="F18" s="139"/>
      <c r="G18" s="139"/>
      <c r="H18" s="139"/>
      <c r="I18" s="205" t="s">
        <v>125</v>
      </c>
      <c r="J18" s="142"/>
      <c r="K18" s="142"/>
      <c r="L18" s="142"/>
      <c r="M18" s="142"/>
      <c r="N18" s="142"/>
    </row>
    <row r="19" spans="3:14">
      <c r="C19" s="139" t="s">
        <v>8</v>
      </c>
      <c r="D19" s="139"/>
      <c r="E19" s="139"/>
      <c r="F19" s="139"/>
      <c r="G19" s="139"/>
      <c r="H19" s="139"/>
      <c r="I19" s="142"/>
      <c r="J19" s="142"/>
      <c r="K19" s="142"/>
      <c r="L19" s="142"/>
      <c r="M19" s="142"/>
      <c r="N19" s="142"/>
    </row>
    <row r="20" spans="3:14">
      <c r="C20" s="139" t="s">
        <v>9</v>
      </c>
      <c r="D20" s="139"/>
      <c r="E20" s="139"/>
      <c r="F20" s="139"/>
      <c r="G20" s="139"/>
      <c r="H20" s="139"/>
      <c r="I20" s="142">
        <v>124942182</v>
      </c>
      <c r="J20" s="142"/>
      <c r="K20" s="142"/>
      <c r="L20" s="142"/>
      <c r="M20" s="142"/>
      <c r="N20" s="142"/>
    </row>
    <row r="21" spans="3:14">
      <c r="C21" s="139" t="s">
        <v>10</v>
      </c>
      <c r="D21" s="139"/>
      <c r="E21" s="139"/>
      <c r="F21" s="139"/>
      <c r="G21" s="139"/>
      <c r="H21" s="139"/>
      <c r="I21" s="142" t="s">
        <v>126</v>
      </c>
      <c r="J21" s="142"/>
      <c r="K21" s="142"/>
      <c r="L21" s="142"/>
      <c r="M21" s="142"/>
      <c r="N21" s="142"/>
    </row>
    <row r="22" spans="3:14" ht="14.1" customHeight="1">
      <c r="C22" s="139" t="s">
        <v>11</v>
      </c>
      <c r="D22" s="139"/>
      <c r="E22" s="139"/>
      <c r="F22" s="139"/>
      <c r="G22" s="139"/>
      <c r="H22" s="139"/>
      <c r="I22" s="142" t="s">
        <v>127</v>
      </c>
      <c r="J22" s="142"/>
      <c r="K22" s="142"/>
      <c r="L22" s="142"/>
      <c r="M22" s="142"/>
      <c r="N22" s="142"/>
    </row>
    <row r="23" spans="3:14" ht="24.95" customHeight="1">
      <c r="C23" s="139" t="s">
        <v>12</v>
      </c>
      <c r="D23" s="139"/>
      <c r="E23" s="139"/>
      <c r="F23" s="139"/>
      <c r="G23" s="139"/>
      <c r="H23" s="139"/>
      <c r="I23" s="204" t="s">
        <v>129</v>
      </c>
      <c r="J23" s="142"/>
      <c r="K23" s="142"/>
      <c r="L23" s="142"/>
      <c r="M23" s="142"/>
      <c r="N23" s="142"/>
    </row>
    <row r="24" spans="3:14" ht="30" customHeight="1">
      <c r="C24" s="139" t="s">
        <v>13</v>
      </c>
      <c r="D24" s="139"/>
      <c r="E24" s="139"/>
      <c r="F24" s="139"/>
      <c r="G24" s="139"/>
      <c r="H24" s="139"/>
      <c r="I24" s="204" t="s">
        <v>128</v>
      </c>
      <c r="J24" s="142"/>
      <c r="K24" s="142"/>
      <c r="L24" s="142"/>
      <c r="M24" s="142"/>
      <c r="N24" s="142"/>
    </row>
    <row r="25" spans="3:14">
      <c r="C25" s="3"/>
      <c r="D25" s="3"/>
      <c r="E25" s="3"/>
      <c r="F25" s="3"/>
      <c r="H25" s="3"/>
    </row>
    <row r="26" spans="3:14" ht="56.1" customHeight="1">
      <c r="C26" s="152" t="s">
        <v>14</v>
      </c>
      <c r="D26" s="152"/>
      <c r="E26" s="153"/>
      <c r="F26" s="153"/>
      <c r="G26" s="153"/>
      <c r="H26" s="153"/>
      <c r="I26" s="153"/>
      <c r="J26" s="153"/>
      <c r="K26" s="153"/>
      <c r="L26" s="153"/>
      <c r="M26" s="153"/>
      <c r="N26" s="153"/>
    </row>
    <row r="27" spans="3:14" ht="25.5" customHeight="1"/>
    <row r="28" spans="3:14">
      <c r="C28" s="163" t="s">
        <v>18</v>
      </c>
      <c r="D28" s="163"/>
      <c r="E28" s="163"/>
      <c r="F28" s="163"/>
      <c r="G28" s="163"/>
      <c r="H28" s="163"/>
      <c r="I28" s="163"/>
      <c r="J28" s="163"/>
      <c r="K28" s="163"/>
      <c r="L28" s="163"/>
      <c r="M28" s="163"/>
      <c r="N28" s="163"/>
    </row>
    <row r="29" spans="3:14">
      <c r="C29" s="151" t="s">
        <v>15</v>
      </c>
      <c r="D29" s="151"/>
      <c r="E29" s="151"/>
      <c r="F29" s="5" t="s">
        <v>16</v>
      </c>
      <c r="G29" s="6"/>
      <c r="H29" s="7" t="s">
        <v>51</v>
      </c>
      <c r="I29" s="8"/>
    </row>
    <row r="30" spans="3:14">
      <c r="C30" s="142"/>
      <c r="D30" s="142"/>
      <c r="E30" s="142"/>
      <c r="F30" s="9"/>
      <c r="G30" s="10"/>
      <c r="H30" s="11"/>
      <c r="I30" s="12"/>
    </row>
    <row r="31" spans="3:14">
      <c r="C31" s="13"/>
      <c r="D31" s="13"/>
      <c r="E31" s="13"/>
      <c r="F31" s="13"/>
      <c r="G31" s="14"/>
      <c r="H31" s="15"/>
      <c r="I31" s="14"/>
    </row>
    <row r="32" spans="3:14">
      <c r="C32" s="150" t="s">
        <v>17</v>
      </c>
      <c r="D32" s="150"/>
      <c r="E32" s="150"/>
      <c r="F32" s="150"/>
      <c r="G32" s="150"/>
      <c r="H32" s="150"/>
      <c r="I32" s="150"/>
    </row>
    <row r="33" spans="1:16">
      <c r="C33" s="150" t="s">
        <v>19</v>
      </c>
      <c r="D33" s="150"/>
      <c r="E33" s="150"/>
      <c r="F33" s="150"/>
      <c r="G33" s="150"/>
      <c r="H33" s="150"/>
      <c r="I33" s="150"/>
      <c r="J33" s="150"/>
    </row>
    <row r="34" spans="1:16" ht="23.25" customHeight="1">
      <c r="C34" s="16"/>
      <c r="D34" s="16"/>
      <c r="E34" s="16"/>
      <c r="F34" s="16"/>
      <c r="G34" s="14"/>
      <c r="H34" s="16"/>
      <c r="I34" s="16"/>
      <c r="J34" s="16"/>
    </row>
    <row r="35" spans="1:16">
      <c r="C35" s="150" t="s">
        <v>20</v>
      </c>
      <c r="D35" s="150"/>
      <c r="E35" s="150"/>
      <c r="F35" s="150"/>
      <c r="G35" s="150"/>
      <c r="H35" s="150"/>
      <c r="I35" s="150"/>
      <c r="J35" s="150"/>
    </row>
    <row r="36" spans="1:16">
      <c r="C36" s="5" t="s">
        <v>21</v>
      </c>
      <c r="D36" s="5"/>
      <c r="E36" s="151" t="s">
        <v>22</v>
      </c>
      <c r="F36" s="151"/>
      <c r="G36" s="151"/>
      <c r="H36" s="151"/>
      <c r="I36" s="151"/>
      <c r="J36" s="16"/>
    </row>
    <row r="37" spans="1:16">
      <c r="C37" s="5"/>
      <c r="D37" s="5"/>
      <c r="E37" s="151"/>
      <c r="F37" s="151"/>
      <c r="G37" s="151"/>
      <c r="H37" s="151"/>
      <c r="I37" s="151"/>
      <c r="J37" s="16"/>
    </row>
    <row r="38" spans="1:16">
      <c r="C38" s="17"/>
      <c r="D38" s="17"/>
      <c r="E38" s="142"/>
      <c r="F38" s="142"/>
      <c r="G38" s="142"/>
      <c r="H38" s="142"/>
      <c r="I38" s="142"/>
      <c r="J38" s="16"/>
    </row>
    <row r="39" spans="1:16">
      <c r="C39" s="16"/>
      <c r="D39" s="16"/>
      <c r="E39" s="14"/>
      <c r="F39" s="14"/>
      <c r="G39" s="14"/>
      <c r="H39" s="14"/>
      <c r="I39" s="14"/>
      <c r="J39" s="16"/>
    </row>
    <row r="40" spans="1:16" ht="37.5" customHeight="1">
      <c r="C40" s="159" t="s">
        <v>23</v>
      </c>
      <c r="D40" s="159"/>
      <c r="E40" s="159"/>
      <c r="F40" s="159"/>
      <c r="G40" s="159"/>
      <c r="H40" s="159"/>
      <c r="I40" s="159"/>
      <c r="J40" s="159"/>
      <c r="K40" s="159"/>
      <c r="L40" s="159"/>
      <c r="M40" s="159"/>
      <c r="N40" s="159"/>
    </row>
    <row r="41" spans="1:16" ht="33" customHeight="1">
      <c r="C41" s="18"/>
      <c r="D41" s="18"/>
      <c r="E41" s="18"/>
      <c r="F41" s="18"/>
      <c r="G41" s="98"/>
      <c r="H41" s="18"/>
      <c r="I41" s="18"/>
      <c r="J41" s="18"/>
      <c r="K41" s="18"/>
      <c r="L41" s="18"/>
      <c r="M41" s="18"/>
      <c r="N41" s="18"/>
    </row>
    <row r="42" spans="1:16" ht="24.75" customHeight="1" thickBot="1">
      <c r="C42" s="162" t="s">
        <v>24</v>
      </c>
      <c r="D42" s="162"/>
      <c r="E42" s="162"/>
      <c r="F42" s="162"/>
      <c r="G42" s="162"/>
      <c r="H42" s="162"/>
    </row>
    <row r="43" spans="1:16" ht="70.5" customHeight="1" thickBot="1">
      <c r="A43" s="106" t="s">
        <v>0</v>
      </c>
      <c r="B43" s="107" t="s">
        <v>36</v>
      </c>
      <c r="C43" s="108" t="s">
        <v>48</v>
      </c>
      <c r="D43" s="109" t="s">
        <v>37</v>
      </c>
      <c r="E43" s="154" t="s">
        <v>38</v>
      </c>
      <c r="F43" s="155"/>
      <c r="G43" s="110" t="s">
        <v>57</v>
      </c>
      <c r="H43" s="111" t="s">
        <v>39</v>
      </c>
      <c r="I43" s="112" t="s">
        <v>40</v>
      </c>
      <c r="J43" s="113" t="s">
        <v>41</v>
      </c>
      <c r="K43" s="114" t="s">
        <v>42</v>
      </c>
      <c r="L43" s="115" t="s">
        <v>43</v>
      </c>
      <c r="M43" s="115" t="s">
        <v>44</v>
      </c>
      <c r="N43" s="108" t="s">
        <v>45</v>
      </c>
      <c r="O43" s="116" t="s">
        <v>46</v>
      </c>
      <c r="P43" s="19"/>
    </row>
    <row r="44" spans="1:16" ht="24.75" customHeight="1" thickBot="1">
      <c r="A44" s="20">
        <v>1</v>
      </c>
      <c r="B44" s="20" t="s">
        <v>47</v>
      </c>
      <c r="C44" s="21">
        <v>3</v>
      </c>
      <c r="D44" s="21">
        <v>4</v>
      </c>
      <c r="E44" s="156">
        <v>5</v>
      </c>
      <c r="F44" s="157"/>
      <c r="G44" s="157"/>
      <c r="H44" s="158"/>
      <c r="I44" s="21">
        <v>6</v>
      </c>
      <c r="J44" s="21">
        <v>7</v>
      </c>
      <c r="K44" s="21">
        <v>8</v>
      </c>
      <c r="L44" s="21">
        <v>9</v>
      </c>
      <c r="M44" s="21">
        <v>10</v>
      </c>
      <c r="N44" s="22">
        <v>11</v>
      </c>
      <c r="O44" s="21">
        <v>12</v>
      </c>
      <c r="P44" s="23"/>
    </row>
    <row r="45" spans="1:16" ht="47.1" customHeight="1">
      <c r="A45" s="192" t="s">
        <v>1</v>
      </c>
      <c r="B45" s="189" t="s">
        <v>1</v>
      </c>
      <c r="C45" s="143" t="s">
        <v>54</v>
      </c>
      <c r="D45" s="145" t="s">
        <v>117</v>
      </c>
      <c r="E45" s="24" t="s">
        <v>55</v>
      </c>
      <c r="F45" s="25" t="s">
        <v>56</v>
      </c>
      <c r="G45" s="26">
        <v>1</v>
      </c>
      <c r="H45" s="25" t="s">
        <v>137</v>
      </c>
      <c r="I45" s="171" t="s">
        <v>50</v>
      </c>
      <c r="J45" s="171">
        <v>1</v>
      </c>
      <c r="K45" s="173">
        <v>21</v>
      </c>
      <c r="L45" s="175">
        <v>22600</v>
      </c>
      <c r="M45" s="175">
        <f>L45*1.21</f>
        <v>27346</v>
      </c>
      <c r="N45" s="175">
        <f>L45*J45</f>
        <v>22600</v>
      </c>
      <c r="O45" s="177">
        <f>N45*1.21</f>
        <v>27346</v>
      </c>
      <c r="P45" s="22"/>
    </row>
    <row r="46" spans="1:16" ht="33" customHeight="1">
      <c r="A46" s="193"/>
      <c r="B46" s="190"/>
      <c r="C46" s="144"/>
      <c r="D46" s="146"/>
      <c r="E46" s="27" t="s">
        <v>58</v>
      </c>
      <c r="F46" s="28" t="s">
        <v>59</v>
      </c>
      <c r="G46" s="29">
        <v>1</v>
      </c>
      <c r="H46" s="124" t="s">
        <v>138</v>
      </c>
      <c r="I46" s="172"/>
      <c r="J46" s="172"/>
      <c r="K46" s="174"/>
      <c r="L46" s="176"/>
      <c r="M46" s="176"/>
      <c r="N46" s="176"/>
      <c r="O46" s="178"/>
      <c r="P46" s="22"/>
    </row>
    <row r="47" spans="1:16" ht="33.950000000000003" customHeight="1">
      <c r="A47" s="193"/>
      <c r="B47" s="190"/>
      <c r="C47" s="144"/>
      <c r="D47" s="146"/>
      <c r="E47" s="27" t="s">
        <v>60</v>
      </c>
      <c r="F47" s="30" t="s">
        <v>61</v>
      </c>
      <c r="G47" s="31">
        <v>1</v>
      </c>
      <c r="H47" s="125" t="s">
        <v>139</v>
      </c>
      <c r="I47" s="172"/>
      <c r="J47" s="172"/>
      <c r="K47" s="174"/>
      <c r="L47" s="176"/>
      <c r="M47" s="176"/>
      <c r="N47" s="176"/>
      <c r="O47" s="178"/>
      <c r="P47" s="22"/>
    </row>
    <row r="48" spans="1:16" ht="77.099999999999994" customHeight="1">
      <c r="A48" s="193"/>
      <c r="B48" s="190"/>
      <c r="C48" s="144"/>
      <c r="D48" s="146"/>
      <c r="E48" s="27" t="s">
        <v>62</v>
      </c>
      <c r="F48" s="86" t="s">
        <v>63</v>
      </c>
      <c r="G48" s="32">
        <v>5</v>
      </c>
      <c r="H48" s="126" t="s">
        <v>135</v>
      </c>
      <c r="I48" s="172"/>
      <c r="J48" s="172"/>
      <c r="K48" s="174"/>
      <c r="L48" s="176"/>
      <c r="M48" s="176"/>
      <c r="N48" s="176"/>
      <c r="O48" s="178"/>
      <c r="P48" s="22"/>
    </row>
    <row r="49" spans="1:16" ht="78" customHeight="1">
      <c r="A49" s="193"/>
      <c r="B49" s="190"/>
      <c r="C49" s="144"/>
      <c r="D49" s="146"/>
      <c r="E49" s="27" t="s">
        <v>64</v>
      </c>
      <c r="F49" s="30" t="s">
        <v>65</v>
      </c>
      <c r="G49" s="31">
        <v>3</v>
      </c>
      <c r="H49" s="125" t="s">
        <v>136</v>
      </c>
      <c r="I49" s="172"/>
      <c r="J49" s="172"/>
      <c r="K49" s="174"/>
      <c r="L49" s="176"/>
      <c r="M49" s="176"/>
      <c r="N49" s="176"/>
      <c r="O49" s="178"/>
      <c r="P49" s="22"/>
    </row>
    <row r="50" spans="1:16" ht="29.1" customHeight="1">
      <c r="A50" s="193"/>
      <c r="B50" s="190"/>
      <c r="C50" s="144"/>
      <c r="D50" s="146"/>
      <c r="E50" s="33" t="s">
        <v>66</v>
      </c>
      <c r="F50" s="34" t="s">
        <v>67</v>
      </c>
      <c r="G50" s="35">
        <v>2</v>
      </c>
      <c r="H50" s="127" t="s">
        <v>140</v>
      </c>
      <c r="I50" s="172"/>
      <c r="J50" s="172"/>
      <c r="K50" s="174"/>
      <c r="L50" s="176"/>
      <c r="M50" s="176"/>
      <c r="N50" s="176"/>
      <c r="O50" s="178"/>
      <c r="P50" s="22"/>
    </row>
    <row r="51" spans="1:16" ht="51" customHeight="1">
      <c r="A51" s="193"/>
      <c r="B51" s="190"/>
      <c r="C51" s="144"/>
      <c r="D51" s="146"/>
      <c r="E51" s="36" t="s">
        <v>68</v>
      </c>
      <c r="F51" s="37" t="s">
        <v>69</v>
      </c>
      <c r="G51" s="35">
        <v>1</v>
      </c>
      <c r="H51" s="125" t="s">
        <v>141</v>
      </c>
      <c r="I51" s="172"/>
      <c r="J51" s="172"/>
      <c r="K51" s="174"/>
      <c r="L51" s="176"/>
      <c r="M51" s="176"/>
      <c r="N51" s="176"/>
      <c r="O51" s="178"/>
      <c r="P51" s="22"/>
    </row>
    <row r="52" spans="1:16" ht="41.1" customHeight="1" thickBot="1">
      <c r="A52" s="193"/>
      <c r="B52" s="190"/>
      <c r="C52" s="144"/>
      <c r="D52" s="146"/>
      <c r="E52" s="123" t="s">
        <v>70</v>
      </c>
      <c r="F52" s="38" t="s">
        <v>71</v>
      </c>
      <c r="G52" s="39">
        <v>1</v>
      </c>
      <c r="H52" s="128" t="s">
        <v>142</v>
      </c>
      <c r="I52" s="172"/>
      <c r="J52" s="172"/>
      <c r="K52" s="174"/>
      <c r="L52" s="176"/>
      <c r="M52" s="176"/>
      <c r="N52" s="176"/>
      <c r="O52" s="178"/>
      <c r="P52" s="22"/>
    </row>
    <row r="53" spans="1:16" ht="3" hidden="1" customHeight="1" thickBot="1">
      <c r="A53" s="193"/>
      <c r="B53" s="190"/>
      <c r="C53" s="144"/>
      <c r="D53" s="146"/>
      <c r="E53" s="40"/>
      <c r="F53" s="30"/>
      <c r="G53" s="99"/>
      <c r="H53" s="125"/>
      <c r="I53" s="172"/>
      <c r="J53" s="172"/>
      <c r="K53" s="174"/>
      <c r="L53" s="176"/>
      <c r="M53" s="176"/>
      <c r="N53" s="176"/>
      <c r="O53" s="178"/>
      <c r="P53" s="22"/>
    </row>
    <row r="54" spans="1:16" ht="24.75" hidden="1" customHeight="1" thickBot="1">
      <c r="A54" s="193"/>
      <c r="B54" s="190"/>
      <c r="C54" s="144"/>
      <c r="D54" s="146"/>
      <c r="E54" s="27"/>
      <c r="F54" s="30"/>
      <c r="G54" s="99"/>
      <c r="H54" s="125"/>
      <c r="I54" s="172"/>
      <c r="J54" s="172"/>
      <c r="K54" s="174"/>
      <c r="L54" s="176"/>
      <c r="M54" s="176"/>
      <c r="N54" s="176"/>
      <c r="O54" s="178"/>
      <c r="P54" s="22"/>
    </row>
    <row r="55" spans="1:16" ht="24.75" hidden="1" customHeight="1" thickBot="1">
      <c r="A55" s="193"/>
      <c r="B55" s="190"/>
      <c r="C55" s="144"/>
      <c r="D55" s="146"/>
      <c r="E55" s="27"/>
      <c r="F55" s="30"/>
      <c r="G55" s="99"/>
      <c r="H55" s="125"/>
      <c r="I55" s="172"/>
      <c r="J55" s="172"/>
      <c r="K55" s="174"/>
      <c r="L55" s="176"/>
      <c r="M55" s="176"/>
      <c r="N55" s="176"/>
      <c r="O55" s="178"/>
      <c r="P55" s="22"/>
    </row>
    <row r="56" spans="1:16" ht="24.75" hidden="1" customHeight="1" thickBot="1">
      <c r="A56" s="193"/>
      <c r="B56" s="190"/>
      <c r="C56" s="144"/>
      <c r="D56" s="146"/>
      <c r="E56" s="27"/>
      <c r="F56" s="30"/>
      <c r="G56" s="99"/>
      <c r="H56" s="125"/>
      <c r="I56" s="172"/>
      <c r="J56" s="172"/>
      <c r="K56" s="174"/>
      <c r="L56" s="176"/>
      <c r="M56" s="176"/>
      <c r="N56" s="176"/>
      <c r="O56" s="178"/>
      <c r="P56" s="22"/>
    </row>
    <row r="57" spans="1:16" ht="24.75" hidden="1" customHeight="1" thickBot="1">
      <c r="A57" s="193"/>
      <c r="B57" s="190"/>
      <c r="C57" s="144"/>
      <c r="D57" s="146"/>
      <c r="E57" s="40"/>
      <c r="F57" s="30"/>
      <c r="G57" s="99"/>
      <c r="H57" s="125"/>
      <c r="I57" s="172"/>
      <c r="J57" s="172"/>
      <c r="K57" s="174"/>
      <c r="L57" s="176"/>
      <c r="M57" s="176"/>
      <c r="N57" s="176"/>
      <c r="O57" s="178"/>
      <c r="P57" s="22"/>
    </row>
    <row r="58" spans="1:16" ht="24.75" hidden="1" customHeight="1" thickBot="1">
      <c r="A58" s="193"/>
      <c r="B58" s="190"/>
      <c r="C58" s="144"/>
      <c r="D58" s="146"/>
      <c r="E58" s="27"/>
      <c r="F58" s="41"/>
      <c r="G58" s="100"/>
      <c r="H58" s="129"/>
      <c r="I58" s="172"/>
      <c r="J58" s="172"/>
      <c r="K58" s="174"/>
      <c r="L58" s="176"/>
      <c r="M58" s="176"/>
      <c r="N58" s="176"/>
      <c r="O58" s="178"/>
      <c r="P58" s="22"/>
    </row>
    <row r="59" spans="1:16" ht="24.75" hidden="1" customHeight="1" thickBot="1">
      <c r="A59" s="193"/>
      <c r="B59" s="190"/>
      <c r="C59" s="144"/>
      <c r="D59" s="146"/>
      <c r="E59" s="40"/>
      <c r="F59" s="41"/>
      <c r="G59" s="100"/>
      <c r="H59" s="129"/>
      <c r="I59" s="172"/>
      <c r="J59" s="172"/>
      <c r="K59" s="174"/>
      <c r="L59" s="176"/>
      <c r="M59" s="176"/>
      <c r="N59" s="176"/>
      <c r="O59" s="178"/>
      <c r="P59" s="22"/>
    </row>
    <row r="60" spans="1:16" ht="24.75" hidden="1" customHeight="1" thickBot="1">
      <c r="A60" s="193"/>
      <c r="B60" s="190"/>
      <c r="C60" s="144"/>
      <c r="D60" s="146"/>
      <c r="E60" s="87"/>
      <c r="F60" s="88"/>
      <c r="G60" s="42"/>
      <c r="H60" s="88"/>
      <c r="I60" s="172"/>
      <c r="J60" s="172"/>
      <c r="K60" s="174"/>
      <c r="L60" s="176"/>
      <c r="M60" s="176"/>
      <c r="N60" s="176"/>
      <c r="O60" s="178"/>
      <c r="P60" s="22"/>
    </row>
    <row r="61" spans="1:16" ht="80.099999999999994" customHeight="1">
      <c r="A61" s="193"/>
      <c r="B61" s="190"/>
      <c r="C61" s="144"/>
      <c r="D61" s="146"/>
      <c r="E61" s="43" t="s">
        <v>72</v>
      </c>
      <c r="F61" s="89" t="s">
        <v>73</v>
      </c>
      <c r="G61" s="49">
        <v>1</v>
      </c>
      <c r="H61" s="130" t="s">
        <v>143</v>
      </c>
      <c r="I61" s="172"/>
      <c r="J61" s="172"/>
      <c r="K61" s="174"/>
      <c r="L61" s="176"/>
      <c r="M61" s="176"/>
      <c r="N61" s="176"/>
      <c r="O61" s="178"/>
      <c r="P61" s="22"/>
    </row>
    <row r="62" spans="1:16" ht="72" customHeight="1">
      <c r="A62" s="193"/>
      <c r="B62" s="190"/>
      <c r="C62" s="144"/>
      <c r="D62" s="146"/>
      <c r="E62" s="44" t="s">
        <v>75</v>
      </c>
      <c r="F62" s="90" t="s">
        <v>74</v>
      </c>
      <c r="G62" s="49">
        <v>2</v>
      </c>
      <c r="H62" s="124" t="s">
        <v>144</v>
      </c>
      <c r="I62" s="172"/>
      <c r="J62" s="172"/>
      <c r="K62" s="174"/>
      <c r="L62" s="176"/>
      <c r="M62" s="176"/>
      <c r="N62" s="176"/>
      <c r="O62" s="178"/>
      <c r="P62" s="22"/>
    </row>
    <row r="63" spans="1:16" ht="77.099999999999994" customHeight="1">
      <c r="A63" s="193"/>
      <c r="B63" s="190"/>
      <c r="C63" s="144"/>
      <c r="D63" s="146"/>
      <c r="E63" s="44" t="s">
        <v>76</v>
      </c>
      <c r="F63" s="91" t="s">
        <v>77</v>
      </c>
      <c r="G63" s="49">
        <v>1</v>
      </c>
      <c r="H63" s="131" t="s">
        <v>145</v>
      </c>
      <c r="I63" s="172"/>
      <c r="J63" s="172"/>
      <c r="K63" s="174"/>
      <c r="L63" s="176"/>
      <c r="M63" s="176"/>
      <c r="N63" s="176"/>
      <c r="O63" s="178"/>
      <c r="P63" s="22"/>
    </row>
    <row r="64" spans="1:16" ht="78" customHeight="1">
      <c r="A64" s="193"/>
      <c r="B64" s="190"/>
      <c r="C64" s="144"/>
      <c r="D64" s="146"/>
      <c r="E64" s="44" t="s">
        <v>78</v>
      </c>
      <c r="F64" s="45" t="s">
        <v>79</v>
      </c>
      <c r="G64" s="46">
        <v>1</v>
      </c>
      <c r="H64" s="45" t="s">
        <v>146</v>
      </c>
      <c r="I64" s="172"/>
      <c r="J64" s="172"/>
      <c r="K64" s="174"/>
      <c r="L64" s="176"/>
      <c r="M64" s="176"/>
      <c r="N64" s="176"/>
      <c r="O64" s="178"/>
      <c r="P64" s="22"/>
    </row>
    <row r="65" spans="1:16" ht="60" customHeight="1">
      <c r="A65" s="193"/>
      <c r="B65" s="190"/>
      <c r="C65" s="144"/>
      <c r="D65" s="146"/>
      <c r="E65" s="92" t="s">
        <v>80</v>
      </c>
      <c r="F65" s="45" t="s">
        <v>81</v>
      </c>
      <c r="G65" s="46">
        <v>3</v>
      </c>
      <c r="H65" s="45" t="s">
        <v>147</v>
      </c>
      <c r="I65" s="172"/>
      <c r="J65" s="172"/>
      <c r="K65" s="174"/>
      <c r="L65" s="176"/>
      <c r="M65" s="176"/>
      <c r="N65" s="176"/>
      <c r="O65" s="178"/>
      <c r="P65" s="22"/>
    </row>
    <row r="66" spans="1:16" ht="72" customHeight="1">
      <c r="A66" s="193"/>
      <c r="B66" s="190"/>
      <c r="C66" s="144"/>
      <c r="D66" s="146"/>
      <c r="E66" s="44" t="s">
        <v>82</v>
      </c>
      <c r="F66" s="93" t="s">
        <v>83</v>
      </c>
      <c r="G66" s="48">
        <v>1</v>
      </c>
      <c r="H66" s="132" t="s">
        <v>148</v>
      </c>
      <c r="I66" s="172"/>
      <c r="J66" s="172"/>
      <c r="K66" s="174"/>
      <c r="L66" s="176"/>
      <c r="M66" s="176"/>
      <c r="N66" s="176"/>
      <c r="O66" s="178"/>
      <c r="P66" s="22"/>
    </row>
    <row r="67" spans="1:16" ht="48" customHeight="1">
      <c r="A67" s="193"/>
      <c r="B67" s="190"/>
      <c r="C67" s="144"/>
      <c r="D67" s="146"/>
      <c r="E67" s="44" t="s">
        <v>84</v>
      </c>
      <c r="F67" s="45" t="s">
        <v>85</v>
      </c>
      <c r="G67" s="46">
        <v>1</v>
      </c>
      <c r="H67" s="45" t="s">
        <v>149</v>
      </c>
      <c r="I67" s="172"/>
      <c r="J67" s="172"/>
      <c r="K67" s="174"/>
      <c r="L67" s="176"/>
      <c r="M67" s="176"/>
      <c r="N67" s="176"/>
      <c r="O67" s="178"/>
      <c r="P67" s="22"/>
    </row>
    <row r="68" spans="1:16" ht="45.95" customHeight="1">
      <c r="A68" s="193"/>
      <c r="B68" s="190"/>
      <c r="C68" s="144"/>
      <c r="D68" s="146"/>
      <c r="E68" s="44" t="s">
        <v>86</v>
      </c>
      <c r="F68" s="47" t="s">
        <v>87</v>
      </c>
      <c r="G68" s="49">
        <v>1</v>
      </c>
      <c r="H68" s="133" t="s">
        <v>150</v>
      </c>
      <c r="I68" s="172"/>
      <c r="J68" s="172"/>
      <c r="K68" s="174"/>
      <c r="L68" s="176"/>
      <c r="M68" s="176"/>
      <c r="N68" s="176"/>
      <c r="O68" s="178"/>
      <c r="P68" s="22"/>
    </row>
    <row r="69" spans="1:16" ht="33" customHeight="1">
      <c r="A69" s="193"/>
      <c r="B69" s="190"/>
      <c r="C69" s="144"/>
      <c r="D69" s="146"/>
      <c r="E69" s="92" t="s">
        <v>88</v>
      </c>
      <c r="F69" s="94" t="s">
        <v>89</v>
      </c>
      <c r="G69" s="49">
        <v>100</v>
      </c>
      <c r="H69" s="133" t="s">
        <v>151</v>
      </c>
      <c r="I69" s="172"/>
      <c r="J69" s="172"/>
      <c r="K69" s="174"/>
      <c r="L69" s="176"/>
      <c r="M69" s="176"/>
      <c r="N69" s="176"/>
      <c r="O69" s="178"/>
      <c r="P69" s="22"/>
    </row>
    <row r="70" spans="1:16" ht="36.950000000000003" customHeight="1">
      <c r="A70" s="193"/>
      <c r="B70" s="190"/>
      <c r="C70" s="144"/>
      <c r="D70" s="146"/>
      <c r="E70" s="44" t="s">
        <v>90</v>
      </c>
      <c r="F70" s="45" t="s">
        <v>91</v>
      </c>
      <c r="G70" s="46">
        <v>100</v>
      </c>
      <c r="H70" s="45" t="s">
        <v>152</v>
      </c>
      <c r="I70" s="172"/>
      <c r="J70" s="172"/>
      <c r="K70" s="174"/>
      <c r="L70" s="176"/>
      <c r="M70" s="176"/>
      <c r="N70" s="176"/>
      <c r="O70" s="178"/>
      <c r="P70" s="22"/>
    </row>
    <row r="71" spans="1:16" ht="32.1" customHeight="1">
      <c r="A71" s="193"/>
      <c r="B71" s="190"/>
      <c r="C71" s="144"/>
      <c r="D71" s="146"/>
      <c r="E71" s="44" t="s">
        <v>92</v>
      </c>
      <c r="F71" s="92" t="s">
        <v>93</v>
      </c>
      <c r="G71" s="49">
        <v>1</v>
      </c>
      <c r="H71" s="132" t="s">
        <v>153</v>
      </c>
      <c r="I71" s="172"/>
      <c r="J71" s="172"/>
      <c r="K71" s="174"/>
      <c r="L71" s="176"/>
      <c r="M71" s="176"/>
      <c r="N71" s="176"/>
      <c r="O71" s="178"/>
      <c r="P71" s="22"/>
    </row>
    <row r="72" spans="1:16" ht="74.099999999999994" customHeight="1">
      <c r="A72" s="193"/>
      <c r="B72" s="190"/>
      <c r="C72" s="144"/>
      <c r="D72" s="146"/>
      <c r="E72" s="44" t="s">
        <v>94</v>
      </c>
      <c r="F72" s="47" t="s">
        <v>95</v>
      </c>
      <c r="G72" s="48">
        <v>1</v>
      </c>
      <c r="H72" s="133" t="s">
        <v>154</v>
      </c>
      <c r="I72" s="172"/>
      <c r="J72" s="172"/>
      <c r="K72" s="174"/>
      <c r="L72" s="176"/>
      <c r="M72" s="176"/>
      <c r="N72" s="176"/>
      <c r="O72" s="178"/>
      <c r="P72" s="22"/>
    </row>
    <row r="73" spans="1:16" ht="57.95" customHeight="1">
      <c r="A73" s="193"/>
      <c r="B73" s="190"/>
      <c r="C73" s="144"/>
      <c r="D73" s="146"/>
      <c r="E73" s="44" t="s">
        <v>96</v>
      </c>
      <c r="F73" s="45" t="s">
        <v>97</v>
      </c>
      <c r="G73" s="46">
        <v>1</v>
      </c>
      <c r="H73" s="45" t="s">
        <v>155</v>
      </c>
      <c r="I73" s="172"/>
      <c r="J73" s="172"/>
      <c r="K73" s="174"/>
      <c r="L73" s="176"/>
      <c r="M73" s="176"/>
      <c r="N73" s="176"/>
      <c r="O73" s="178"/>
      <c r="P73" s="22"/>
    </row>
    <row r="74" spans="1:16" ht="47.1" customHeight="1">
      <c r="A74" s="193"/>
      <c r="B74" s="190"/>
      <c r="C74" s="144"/>
      <c r="D74" s="146"/>
      <c r="E74" s="44" t="s">
        <v>98</v>
      </c>
      <c r="F74" s="93" t="s">
        <v>99</v>
      </c>
      <c r="G74" s="49">
        <v>1</v>
      </c>
      <c r="H74" s="132" t="s">
        <v>156</v>
      </c>
      <c r="I74" s="172"/>
      <c r="J74" s="172"/>
      <c r="K74" s="174"/>
      <c r="L74" s="176"/>
      <c r="M74" s="176"/>
      <c r="N74" s="176"/>
      <c r="O74" s="178"/>
      <c r="P74" s="22"/>
    </row>
    <row r="75" spans="1:16" ht="45.95" customHeight="1">
      <c r="A75" s="193"/>
      <c r="B75" s="190"/>
      <c r="C75" s="144"/>
      <c r="D75" s="146"/>
      <c r="E75" s="44" t="s">
        <v>100</v>
      </c>
      <c r="F75" s="45" t="s">
        <v>101</v>
      </c>
      <c r="G75" s="46">
        <v>1</v>
      </c>
      <c r="H75" s="45" t="s">
        <v>157</v>
      </c>
      <c r="I75" s="172"/>
      <c r="J75" s="172"/>
      <c r="K75" s="174"/>
      <c r="L75" s="176"/>
      <c r="M75" s="176"/>
      <c r="N75" s="176"/>
      <c r="O75" s="178"/>
      <c r="P75" s="22"/>
    </row>
    <row r="76" spans="1:16" ht="48" customHeight="1">
      <c r="A76" s="193"/>
      <c r="B76" s="190"/>
      <c r="C76" s="144"/>
      <c r="D76" s="146"/>
      <c r="E76" s="44" t="s">
        <v>102</v>
      </c>
      <c r="F76" s="93" t="s">
        <v>103</v>
      </c>
      <c r="G76" s="49">
        <v>1</v>
      </c>
      <c r="H76" s="132" t="s">
        <v>158</v>
      </c>
      <c r="I76" s="172"/>
      <c r="J76" s="172"/>
      <c r="K76" s="174"/>
      <c r="L76" s="176"/>
      <c r="M76" s="176"/>
      <c r="N76" s="176"/>
      <c r="O76" s="178"/>
      <c r="P76" s="22"/>
    </row>
    <row r="77" spans="1:16" ht="71.099999999999994" customHeight="1">
      <c r="A77" s="193"/>
      <c r="B77" s="190"/>
      <c r="C77" s="144"/>
      <c r="D77" s="146"/>
      <c r="E77" s="44" t="s">
        <v>104</v>
      </c>
      <c r="F77" s="45" t="s">
        <v>105</v>
      </c>
      <c r="G77" s="46">
        <v>1</v>
      </c>
      <c r="H77" s="45" t="s">
        <v>159</v>
      </c>
      <c r="I77" s="172"/>
      <c r="J77" s="172"/>
      <c r="K77" s="174"/>
      <c r="L77" s="176"/>
      <c r="M77" s="176"/>
      <c r="N77" s="176"/>
      <c r="O77" s="178"/>
      <c r="P77" s="22"/>
    </row>
    <row r="78" spans="1:16" ht="209.1" customHeight="1">
      <c r="A78" s="193"/>
      <c r="B78" s="190"/>
      <c r="C78" s="144"/>
      <c r="D78" s="146"/>
      <c r="E78" s="50" t="s">
        <v>106</v>
      </c>
      <c r="F78" s="51" t="s">
        <v>107</v>
      </c>
      <c r="G78" s="46">
        <v>1</v>
      </c>
      <c r="H78" s="51" t="s">
        <v>161</v>
      </c>
      <c r="I78" s="172"/>
      <c r="J78" s="172"/>
      <c r="K78" s="174"/>
      <c r="L78" s="176"/>
      <c r="M78" s="176"/>
      <c r="N78" s="176"/>
      <c r="O78" s="178"/>
      <c r="P78" s="22"/>
    </row>
    <row r="79" spans="1:16" ht="63" customHeight="1">
      <c r="A79" s="193"/>
      <c r="B79" s="190"/>
      <c r="C79" s="144"/>
      <c r="D79" s="146"/>
      <c r="E79" s="50" t="s">
        <v>108</v>
      </c>
      <c r="F79" s="51" t="s">
        <v>109</v>
      </c>
      <c r="G79" s="46">
        <v>2</v>
      </c>
      <c r="H79" s="51" t="s">
        <v>160</v>
      </c>
      <c r="I79" s="172"/>
      <c r="J79" s="172"/>
      <c r="K79" s="174"/>
      <c r="L79" s="176"/>
      <c r="M79" s="176"/>
      <c r="N79" s="176"/>
      <c r="O79" s="178"/>
      <c r="P79" s="22"/>
    </row>
    <row r="80" spans="1:16" ht="24.75" customHeight="1">
      <c r="A80" s="193"/>
      <c r="B80" s="190"/>
      <c r="C80" s="144"/>
      <c r="D80" s="146"/>
      <c r="E80" s="50" t="s">
        <v>110</v>
      </c>
      <c r="F80" s="51" t="s">
        <v>111</v>
      </c>
      <c r="G80" s="46"/>
      <c r="H80" s="51" t="s">
        <v>130</v>
      </c>
      <c r="I80" s="172"/>
      <c r="J80" s="172"/>
      <c r="K80" s="174"/>
      <c r="L80" s="176"/>
      <c r="M80" s="176"/>
      <c r="N80" s="176"/>
      <c r="O80" s="178"/>
      <c r="P80" s="22"/>
    </row>
    <row r="81" spans="1:16" ht="48.75" customHeight="1" thickBot="1">
      <c r="A81" s="193"/>
      <c r="B81" s="190"/>
      <c r="C81" s="144"/>
      <c r="D81" s="146"/>
      <c r="E81" s="52"/>
      <c r="F81" s="53" t="s">
        <v>112</v>
      </c>
      <c r="G81" s="101"/>
      <c r="H81" s="53" t="s">
        <v>131</v>
      </c>
      <c r="I81" s="172"/>
      <c r="J81" s="172"/>
      <c r="K81" s="174"/>
      <c r="L81" s="176"/>
      <c r="M81" s="176"/>
      <c r="N81" s="176"/>
      <c r="O81" s="178"/>
      <c r="P81" s="22"/>
    </row>
    <row r="82" spans="1:16" ht="32.25" hidden="1" customHeight="1" thickBot="1">
      <c r="A82" s="193"/>
      <c r="B82" s="190"/>
      <c r="C82" s="144"/>
      <c r="D82" s="146"/>
      <c r="E82" s="95"/>
      <c r="F82" s="93"/>
      <c r="G82" s="54"/>
      <c r="H82" s="96"/>
      <c r="I82" s="21"/>
      <c r="J82" s="21"/>
      <c r="K82" s="21"/>
      <c r="L82" s="117"/>
      <c r="M82" s="118"/>
      <c r="N82" s="119"/>
      <c r="O82" s="119"/>
    </row>
    <row r="83" spans="1:16" ht="64.5" hidden="1" customHeight="1" thickBot="1">
      <c r="A83" s="193"/>
      <c r="B83" s="190"/>
      <c r="C83" s="144"/>
      <c r="D83" s="146"/>
      <c r="E83" s="95"/>
      <c r="F83" s="93"/>
      <c r="G83" s="54"/>
      <c r="H83" s="96"/>
      <c r="I83" s="21"/>
      <c r="J83" s="21"/>
      <c r="K83" s="21"/>
      <c r="L83" s="117"/>
      <c r="M83" s="118"/>
      <c r="N83" s="119"/>
      <c r="O83" s="119"/>
    </row>
    <row r="84" spans="1:16" ht="63" hidden="1" customHeight="1" thickBot="1">
      <c r="A84" s="193"/>
      <c r="B84" s="190"/>
      <c r="C84" s="144"/>
      <c r="D84" s="146"/>
      <c r="E84" s="95"/>
      <c r="F84" s="93"/>
      <c r="G84" s="54"/>
      <c r="H84" s="96"/>
      <c r="I84" s="21"/>
      <c r="J84" s="21"/>
      <c r="K84" s="21"/>
      <c r="L84" s="117"/>
      <c r="M84" s="118"/>
      <c r="N84" s="119"/>
      <c r="O84" s="119"/>
    </row>
    <row r="85" spans="1:16" ht="19.5" hidden="1" customHeight="1" thickBot="1">
      <c r="A85" s="193"/>
      <c r="B85" s="190"/>
      <c r="C85" s="144"/>
      <c r="D85" s="146"/>
      <c r="E85" s="95"/>
      <c r="F85" s="93"/>
      <c r="G85" s="54"/>
      <c r="H85" s="96"/>
      <c r="I85" s="21"/>
      <c r="J85" s="21"/>
      <c r="K85" s="21"/>
      <c r="L85" s="117"/>
      <c r="M85" s="118"/>
      <c r="N85" s="119"/>
      <c r="O85" s="119"/>
    </row>
    <row r="86" spans="1:16" ht="18.75" hidden="1" customHeight="1" thickBot="1">
      <c r="A86" s="193"/>
      <c r="B86" s="190"/>
      <c r="C86" s="144"/>
      <c r="D86" s="146"/>
      <c r="E86" s="95"/>
      <c r="F86" s="93"/>
      <c r="G86" s="54"/>
      <c r="H86" s="96"/>
      <c r="I86" s="21"/>
      <c r="J86" s="21"/>
      <c r="K86" s="21"/>
      <c r="L86" s="117"/>
      <c r="M86" s="118"/>
      <c r="N86" s="119"/>
      <c r="O86" s="119"/>
    </row>
    <row r="87" spans="1:16" ht="18.75" hidden="1" customHeight="1" thickBot="1">
      <c r="A87" s="193"/>
      <c r="B87" s="190"/>
      <c r="C87" s="144"/>
      <c r="D87" s="146"/>
      <c r="E87" s="95"/>
      <c r="F87" s="93"/>
      <c r="G87" s="54"/>
      <c r="H87" s="96"/>
      <c r="I87" s="21"/>
      <c r="J87" s="21"/>
      <c r="K87" s="21"/>
      <c r="L87" s="117"/>
      <c r="M87" s="118"/>
      <c r="N87" s="119"/>
      <c r="O87" s="119"/>
    </row>
    <row r="88" spans="1:16" ht="22.5" hidden="1" customHeight="1" thickBot="1">
      <c r="A88" s="193"/>
      <c r="B88" s="190"/>
      <c r="C88" s="144"/>
      <c r="D88" s="146"/>
      <c r="E88" s="95"/>
      <c r="F88" s="93"/>
      <c r="G88" s="54"/>
      <c r="H88" s="96"/>
      <c r="I88" s="21"/>
      <c r="J88" s="21"/>
      <c r="K88" s="21"/>
      <c r="L88" s="117"/>
      <c r="M88" s="118"/>
      <c r="N88" s="119"/>
      <c r="O88" s="119"/>
    </row>
    <row r="89" spans="1:16" ht="18.75" hidden="1" customHeight="1" thickBot="1">
      <c r="A89" s="193"/>
      <c r="B89" s="190"/>
      <c r="C89" s="144"/>
      <c r="D89" s="146"/>
      <c r="E89" s="95"/>
      <c r="F89" s="93"/>
      <c r="G89" s="54"/>
      <c r="H89" s="96"/>
      <c r="I89" s="21"/>
      <c r="J89" s="21"/>
      <c r="K89" s="21"/>
      <c r="L89" s="117"/>
      <c r="M89" s="118"/>
      <c r="N89" s="119"/>
      <c r="O89" s="119"/>
    </row>
    <row r="90" spans="1:16" ht="36.75" hidden="1" customHeight="1" thickBot="1">
      <c r="A90" s="193"/>
      <c r="B90" s="190"/>
      <c r="C90" s="144"/>
      <c r="D90" s="146"/>
      <c r="E90" s="95"/>
      <c r="F90" s="93"/>
      <c r="G90" s="54"/>
      <c r="H90" s="96"/>
      <c r="I90" s="21"/>
      <c r="J90" s="21"/>
      <c r="K90" s="21"/>
      <c r="L90" s="117"/>
      <c r="M90" s="118"/>
      <c r="N90" s="119"/>
      <c r="O90" s="119"/>
    </row>
    <row r="91" spans="1:16" ht="18.75" hidden="1" customHeight="1" thickBot="1">
      <c r="A91" s="193"/>
      <c r="B91" s="190"/>
      <c r="C91" s="144"/>
      <c r="D91" s="146"/>
      <c r="E91" s="95"/>
      <c r="F91" s="93"/>
      <c r="G91" s="54"/>
      <c r="H91" s="96"/>
      <c r="I91" s="21"/>
      <c r="J91" s="21"/>
      <c r="K91" s="21"/>
      <c r="L91" s="117"/>
      <c r="M91" s="118"/>
      <c r="N91" s="119"/>
      <c r="O91" s="119"/>
    </row>
    <row r="92" spans="1:16" ht="78" hidden="1" customHeight="1" thickBot="1">
      <c r="A92" s="193"/>
      <c r="B92" s="190"/>
      <c r="C92" s="144"/>
      <c r="D92" s="146"/>
      <c r="E92" s="95"/>
      <c r="F92" s="93"/>
      <c r="G92" s="54"/>
      <c r="H92" s="96"/>
      <c r="I92" s="21"/>
      <c r="J92" s="21"/>
      <c r="K92" s="21"/>
      <c r="L92" s="117"/>
      <c r="M92" s="118"/>
      <c r="N92" s="119"/>
      <c r="O92" s="119"/>
    </row>
    <row r="93" spans="1:16" ht="18.75" hidden="1" customHeight="1" thickBot="1">
      <c r="A93" s="193"/>
      <c r="B93" s="190"/>
      <c r="C93" s="144"/>
      <c r="D93" s="146"/>
      <c r="E93" s="95"/>
      <c r="F93" s="93"/>
      <c r="G93" s="54"/>
      <c r="H93" s="96"/>
      <c r="I93" s="21"/>
      <c r="J93" s="21"/>
      <c r="K93" s="21"/>
      <c r="L93" s="117"/>
      <c r="M93" s="118"/>
      <c r="N93" s="119"/>
      <c r="O93" s="119"/>
    </row>
    <row r="94" spans="1:16" ht="18.75" hidden="1" customHeight="1" thickBot="1">
      <c r="A94" s="193"/>
      <c r="B94" s="190"/>
      <c r="C94" s="144"/>
      <c r="D94" s="146"/>
      <c r="E94" s="95"/>
      <c r="F94" s="93"/>
      <c r="G94" s="54"/>
      <c r="H94" s="96"/>
      <c r="I94" s="21"/>
      <c r="J94" s="21"/>
      <c r="K94" s="21"/>
      <c r="L94" s="117"/>
      <c r="M94" s="118"/>
      <c r="N94" s="119"/>
      <c r="O94" s="119"/>
    </row>
    <row r="95" spans="1:16" ht="33" hidden="1" customHeight="1" thickBot="1">
      <c r="A95" s="194"/>
      <c r="B95" s="191"/>
      <c r="C95" s="144"/>
      <c r="D95" s="146"/>
      <c r="E95" s="95"/>
      <c r="F95" s="93"/>
      <c r="G95" s="55"/>
      <c r="H95" s="97"/>
      <c r="I95" s="56"/>
      <c r="J95" s="21"/>
      <c r="K95" s="21"/>
      <c r="L95" s="117"/>
      <c r="M95" s="118"/>
      <c r="N95" s="119"/>
      <c r="O95" s="119"/>
    </row>
    <row r="96" spans="1:16">
      <c r="A96" s="190" t="s">
        <v>113</v>
      </c>
      <c r="B96" s="189" t="s">
        <v>113</v>
      </c>
      <c r="C96" s="189" t="s">
        <v>114</v>
      </c>
      <c r="D96" s="201"/>
      <c r="E96" s="195" t="s">
        <v>116</v>
      </c>
      <c r="F96" s="196"/>
      <c r="G96" s="179"/>
      <c r="H96" s="182" t="s">
        <v>132</v>
      </c>
      <c r="I96" s="171" t="s">
        <v>115</v>
      </c>
      <c r="J96" s="57">
        <v>2</v>
      </c>
      <c r="K96" s="186">
        <v>21</v>
      </c>
      <c r="L96" s="164">
        <v>910</v>
      </c>
      <c r="M96" s="164">
        <f>L96*1.21</f>
        <v>1101.0999999999999</v>
      </c>
      <c r="N96" s="167">
        <f>L96*J96</f>
        <v>1820</v>
      </c>
      <c r="O96" s="168">
        <f>N96*1.21</f>
        <v>2202.1999999999998</v>
      </c>
      <c r="P96" s="58"/>
    </row>
    <row r="97" spans="1:228" ht="16.5" customHeight="1">
      <c r="A97" s="190"/>
      <c r="B97" s="190"/>
      <c r="C97" s="190"/>
      <c r="D97" s="202"/>
      <c r="E97" s="197"/>
      <c r="F97" s="198"/>
      <c r="G97" s="180"/>
      <c r="H97" s="183"/>
      <c r="I97" s="172"/>
      <c r="J97" s="54"/>
      <c r="K97" s="187"/>
      <c r="L97" s="165"/>
      <c r="M97" s="165"/>
      <c r="N97" s="165"/>
      <c r="O97" s="169"/>
      <c r="P97" s="58"/>
    </row>
    <row r="98" spans="1:228" ht="18" customHeight="1">
      <c r="A98" s="190"/>
      <c r="B98" s="190"/>
      <c r="C98" s="190"/>
      <c r="D98" s="202"/>
      <c r="E98" s="197"/>
      <c r="F98" s="198"/>
      <c r="G98" s="180"/>
      <c r="H98" s="183"/>
      <c r="I98" s="172"/>
      <c r="J98" s="54"/>
      <c r="K98" s="187"/>
      <c r="L98" s="165"/>
      <c r="M98" s="165"/>
      <c r="N98" s="165"/>
      <c r="O98" s="169"/>
      <c r="P98" s="58"/>
    </row>
    <row r="99" spans="1:228" ht="18" customHeight="1">
      <c r="A99" s="190"/>
      <c r="B99" s="190"/>
      <c r="C99" s="190"/>
      <c r="D99" s="202"/>
      <c r="E99" s="197"/>
      <c r="F99" s="198"/>
      <c r="G99" s="180"/>
      <c r="H99" s="183"/>
      <c r="I99" s="172"/>
      <c r="J99" s="54"/>
      <c r="K99" s="187"/>
      <c r="L99" s="165"/>
      <c r="M99" s="165"/>
      <c r="N99" s="165"/>
      <c r="O99" s="169"/>
      <c r="P99" s="58"/>
    </row>
    <row r="100" spans="1:228" ht="12" customHeight="1">
      <c r="A100" s="190"/>
      <c r="B100" s="190"/>
      <c r="C100" s="190"/>
      <c r="D100" s="202"/>
      <c r="E100" s="197"/>
      <c r="F100" s="198"/>
      <c r="G100" s="180"/>
      <c r="H100" s="183"/>
      <c r="I100" s="172"/>
      <c r="J100" s="54"/>
      <c r="K100" s="187"/>
      <c r="L100" s="165"/>
      <c r="M100" s="165"/>
      <c r="N100" s="165"/>
      <c r="O100" s="169"/>
      <c r="P100" s="58"/>
    </row>
    <row r="101" spans="1:228" ht="0.95" customHeight="1">
      <c r="A101" s="190"/>
      <c r="B101" s="190"/>
      <c r="C101" s="190"/>
      <c r="D101" s="202"/>
      <c r="E101" s="197"/>
      <c r="F101" s="198"/>
      <c r="G101" s="180"/>
      <c r="H101" s="183"/>
      <c r="I101" s="172"/>
      <c r="J101" s="54"/>
      <c r="K101" s="187"/>
      <c r="L101" s="165"/>
      <c r="M101" s="165"/>
      <c r="N101" s="165"/>
      <c r="O101" s="169"/>
      <c r="P101" s="58"/>
    </row>
    <row r="102" spans="1:228" ht="11.1" customHeight="1">
      <c r="A102" s="190"/>
      <c r="B102" s="190"/>
      <c r="C102" s="190"/>
      <c r="D102" s="202"/>
      <c r="E102" s="197"/>
      <c r="F102" s="198"/>
      <c r="G102" s="180"/>
      <c r="H102" s="183"/>
      <c r="I102" s="172"/>
      <c r="J102" s="54"/>
      <c r="K102" s="187"/>
      <c r="L102" s="165"/>
      <c r="M102" s="165"/>
      <c r="N102" s="165"/>
      <c r="O102" s="169"/>
      <c r="P102" s="58"/>
    </row>
    <row r="103" spans="1:228" ht="0.95" hidden="1" customHeight="1" thickBot="1">
      <c r="A103" s="190"/>
      <c r="B103" s="190"/>
      <c r="C103" s="190"/>
      <c r="D103" s="202"/>
      <c r="E103" s="197"/>
      <c r="F103" s="198"/>
      <c r="G103" s="180"/>
      <c r="H103" s="183"/>
      <c r="I103" s="172"/>
      <c r="J103" s="54"/>
      <c r="K103" s="187"/>
      <c r="L103" s="165"/>
      <c r="M103" s="165"/>
      <c r="N103" s="165"/>
      <c r="O103" s="169"/>
      <c r="P103" s="58"/>
    </row>
    <row r="104" spans="1:228" ht="0.95" hidden="1" customHeight="1" thickBot="1">
      <c r="A104" s="190"/>
      <c r="B104" s="190"/>
      <c r="C104" s="190"/>
      <c r="D104" s="202"/>
      <c r="E104" s="197"/>
      <c r="F104" s="198"/>
      <c r="G104" s="180"/>
      <c r="H104" s="183"/>
      <c r="I104" s="172"/>
      <c r="J104" s="54"/>
      <c r="K104" s="187"/>
      <c r="L104" s="165"/>
      <c r="M104" s="165"/>
      <c r="N104" s="165"/>
      <c r="O104" s="169"/>
      <c r="P104" s="58"/>
      <c r="S104" s="59"/>
    </row>
    <row r="105" spans="1:228" ht="0.95" hidden="1" customHeight="1" thickBot="1">
      <c r="A105" s="190"/>
      <c r="B105" s="190"/>
      <c r="C105" s="190"/>
      <c r="D105" s="202"/>
      <c r="E105" s="197"/>
      <c r="F105" s="198"/>
      <c r="G105" s="180"/>
      <c r="H105" s="183"/>
      <c r="I105" s="172"/>
      <c r="J105" s="54"/>
      <c r="K105" s="187"/>
      <c r="L105" s="165"/>
      <c r="M105" s="165"/>
      <c r="N105" s="165"/>
      <c r="O105" s="169"/>
      <c r="P105" s="58"/>
    </row>
    <row r="106" spans="1:228" ht="2.1" hidden="1" customHeight="1" thickBot="1">
      <c r="A106" s="190"/>
      <c r="B106" s="191"/>
      <c r="C106" s="191"/>
      <c r="D106" s="203"/>
      <c r="E106" s="199"/>
      <c r="F106" s="200"/>
      <c r="G106" s="181"/>
      <c r="H106" s="184"/>
      <c r="I106" s="185"/>
      <c r="J106" s="54"/>
      <c r="K106" s="188"/>
      <c r="L106" s="166"/>
      <c r="M106" s="166"/>
      <c r="N106" s="166"/>
      <c r="O106" s="170"/>
      <c r="P106" s="58"/>
    </row>
    <row r="107" spans="1:228" s="63" customFormat="1" ht="2.25" hidden="1" customHeight="1" thickBot="1">
      <c r="A107" s="58"/>
      <c r="B107" s="60"/>
      <c r="C107" s="60"/>
      <c r="D107" s="60"/>
      <c r="E107" s="60"/>
      <c r="F107" s="60"/>
      <c r="G107" s="14"/>
      <c r="H107" s="60"/>
      <c r="I107" s="60"/>
      <c r="J107" s="60"/>
      <c r="K107" s="60"/>
      <c r="L107" s="60"/>
      <c r="M107" s="60"/>
      <c r="N107" s="60"/>
      <c r="O107" s="60"/>
      <c r="P107" s="60"/>
      <c r="Q107" s="60"/>
      <c r="R107" s="60"/>
      <c r="S107" s="60"/>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c r="EQ107" s="61"/>
      <c r="ER107" s="61"/>
      <c r="ES107" s="61"/>
      <c r="ET107" s="61"/>
      <c r="EU107" s="61"/>
      <c r="EV107" s="61"/>
      <c r="EW107" s="61"/>
      <c r="EX107" s="61"/>
      <c r="EY107" s="61"/>
      <c r="EZ107" s="61"/>
      <c r="FA107" s="61"/>
      <c r="FB107" s="61"/>
      <c r="FC107" s="61"/>
      <c r="FD107" s="61"/>
      <c r="FE107" s="61"/>
      <c r="FF107" s="61"/>
      <c r="FG107" s="61"/>
      <c r="FH107" s="61"/>
      <c r="FI107" s="61"/>
      <c r="FJ107" s="61"/>
      <c r="FK107" s="61"/>
      <c r="FL107" s="61"/>
      <c r="FM107" s="61"/>
      <c r="FN107" s="61"/>
      <c r="FO107" s="61"/>
      <c r="FP107" s="61"/>
      <c r="FQ107" s="61"/>
      <c r="FR107" s="61"/>
      <c r="FS107" s="61"/>
      <c r="FT107" s="61"/>
      <c r="FU107" s="61"/>
      <c r="FV107" s="61"/>
      <c r="FW107" s="61"/>
      <c r="FX107" s="61"/>
      <c r="FY107" s="61"/>
      <c r="FZ107" s="61"/>
      <c r="GA107" s="61"/>
      <c r="GB107" s="61"/>
      <c r="GC107" s="61"/>
      <c r="GD107" s="61"/>
      <c r="GE107" s="61"/>
      <c r="GF107" s="61"/>
      <c r="GG107" s="61"/>
      <c r="GH107" s="61"/>
      <c r="GI107" s="61"/>
      <c r="GJ107" s="61"/>
      <c r="GK107" s="61"/>
      <c r="GL107" s="61"/>
      <c r="GM107" s="61"/>
      <c r="GN107" s="61"/>
      <c r="GO107" s="61"/>
      <c r="GP107" s="61"/>
      <c r="GQ107" s="61"/>
      <c r="GR107" s="61"/>
      <c r="GS107" s="61"/>
      <c r="GT107" s="61"/>
      <c r="GU107" s="61"/>
      <c r="GV107" s="61"/>
      <c r="GW107" s="61"/>
      <c r="GX107" s="61"/>
      <c r="GY107" s="61"/>
      <c r="GZ107" s="61"/>
      <c r="HA107" s="61"/>
      <c r="HB107" s="61"/>
      <c r="HC107" s="61"/>
      <c r="HD107" s="61"/>
      <c r="HE107" s="61"/>
      <c r="HF107" s="61"/>
      <c r="HG107" s="61"/>
      <c r="HH107" s="61"/>
      <c r="HI107" s="61"/>
      <c r="HJ107" s="61"/>
      <c r="HK107" s="61"/>
      <c r="HL107" s="61"/>
      <c r="HM107" s="61"/>
      <c r="HN107" s="61"/>
      <c r="HO107" s="61"/>
      <c r="HP107" s="61"/>
      <c r="HQ107" s="61"/>
      <c r="HR107" s="61"/>
      <c r="HS107" s="61"/>
      <c r="HT107" s="62"/>
    </row>
    <row r="108" spans="1:228" s="15" customFormat="1" ht="0.75" customHeight="1" thickBot="1">
      <c r="A108" s="58"/>
      <c r="G108" s="14"/>
    </row>
    <row r="109" spans="1:228" s="15" customFormat="1" ht="124.5" hidden="1" customHeight="1">
      <c r="A109" s="58"/>
      <c r="G109" s="14"/>
    </row>
    <row r="110" spans="1:228" s="15" customFormat="1" ht="63" hidden="1" customHeight="1">
      <c r="A110" s="58"/>
      <c r="G110" s="14"/>
    </row>
    <row r="111" spans="1:228" s="15" customFormat="1" ht="65.25" hidden="1" customHeight="1">
      <c r="A111" s="58"/>
      <c r="G111" s="14"/>
    </row>
    <row r="112" spans="1:228" s="15" customFormat="1" ht="94.5" hidden="1" customHeight="1">
      <c r="A112" s="58"/>
      <c r="G112" s="14"/>
    </row>
    <row r="113" spans="1:16" s="15" customFormat="1" ht="96.75" hidden="1" customHeight="1">
      <c r="A113" s="58"/>
      <c r="G113" s="14"/>
    </row>
    <row r="114" spans="1:16" s="15" customFormat="1" ht="3" hidden="1" customHeight="1" thickBot="1">
      <c r="A114" s="58"/>
      <c r="G114" s="14"/>
    </row>
    <row r="115" spans="1:16" s="15" customFormat="1" ht="98.25" hidden="1" customHeight="1" thickBot="1">
      <c r="A115" s="58"/>
      <c r="G115" s="14"/>
    </row>
    <row r="116" spans="1:16" s="15" customFormat="1" ht="36" hidden="1" customHeight="1" thickBot="1">
      <c r="A116" s="58"/>
      <c r="G116" s="14"/>
    </row>
    <row r="117" spans="1:16" s="15" customFormat="1" ht="39.75" hidden="1" customHeight="1" thickBot="1">
      <c r="A117" s="58"/>
      <c r="G117" s="14"/>
    </row>
    <row r="118" spans="1:16" s="15" customFormat="1" ht="31.5" customHeight="1" thickBot="1">
      <c r="A118" s="64"/>
      <c r="B118" s="65"/>
      <c r="C118" s="65"/>
      <c r="D118" s="65"/>
      <c r="E118" s="66"/>
      <c r="F118" s="66"/>
      <c r="G118" s="102"/>
      <c r="H118" s="65"/>
      <c r="I118" s="65"/>
      <c r="J118" s="65"/>
      <c r="K118" s="65"/>
      <c r="L118" s="67" t="s">
        <v>52</v>
      </c>
      <c r="M118" s="68"/>
      <c r="N118" s="69"/>
      <c r="O118" s="120">
        <f>SUM(N96++N45)</f>
        <v>24420</v>
      </c>
      <c r="P118" s="1"/>
    </row>
    <row r="119" spans="1:16" s="15" customFormat="1" ht="31.5" customHeight="1" thickBot="1">
      <c r="A119" s="70"/>
      <c r="B119" s="71"/>
      <c r="C119" s="71"/>
      <c r="D119" s="71"/>
      <c r="E119" s="72"/>
      <c r="F119" s="72"/>
      <c r="G119" s="103"/>
      <c r="H119" s="71"/>
      <c r="I119" s="71"/>
      <c r="J119" s="71"/>
      <c r="K119" s="71"/>
      <c r="L119" s="73" t="s">
        <v>120</v>
      </c>
      <c r="M119" s="74"/>
      <c r="N119" s="75"/>
      <c r="O119" s="121">
        <f>O118*0.21</f>
        <v>5128.2</v>
      </c>
      <c r="P119" s="1"/>
    </row>
    <row r="120" spans="1:16" s="15" customFormat="1" ht="31.5" customHeight="1" thickBot="1">
      <c r="A120" s="70"/>
      <c r="B120" s="71"/>
      <c r="C120" s="71"/>
      <c r="D120" s="71"/>
      <c r="E120" s="72"/>
      <c r="F120" s="72"/>
      <c r="G120" s="103"/>
      <c r="H120" s="71"/>
      <c r="I120" s="71"/>
      <c r="J120" s="71"/>
      <c r="K120" s="71"/>
      <c r="L120" s="73" t="s">
        <v>53</v>
      </c>
      <c r="M120" s="74"/>
      <c r="N120" s="75"/>
      <c r="O120" s="121">
        <f>O118*1.21</f>
        <v>29548.2</v>
      </c>
      <c r="P120" s="1"/>
    </row>
    <row r="121" spans="1:16" ht="24.75" customHeight="1">
      <c r="C121" s="76"/>
      <c r="D121" s="76"/>
      <c r="E121" s="77"/>
      <c r="F121" s="77"/>
      <c r="G121" s="81"/>
      <c r="H121" s="76"/>
    </row>
    <row r="122" spans="1:16" ht="24.75" customHeight="1">
      <c r="A122" s="77"/>
      <c r="B122" s="78" t="s">
        <v>49</v>
      </c>
      <c r="C122" s="78"/>
      <c r="D122" s="78"/>
      <c r="E122" s="79"/>
      <c r="F122" s="79"/>
      <c r="G122" s="81"/>
      <c r="H122" s="78"/>
      <c r="I122" s="78"/>
      <c r="J122" s="78"/>
      <c r="K122" s="78"/>
      <c r="L122" s="78"/>
      <c r="M122" s="78"/>
      <c r="N122" s="78"/>
      <c r="O122" s="78"/>
      <c r="P122" s="78"/>
    </row>
    <row r="123" spans="1:16" ht="42.75" customHeight="1">
      <c r="A123" s="77"/>
      <c r="B123" s="80" t="s">
        <v>25</v>
      </c>
      <c r="C123" s="80"/>
      <c r="D123" s="80"/>
      <c r="E123" s="77"/>
      <c r="F123" s="77"/>
      <c r="G123" s="81"/>
      <c r="H123" s="80"/>
      <c r="I123" s="80"/>
      <c r="J123" s="80"/>
      <c r="K123" s="77"/>
      <c r="L123" s="77"/>
      <c r="M123" s="77"/>
      <c r="N123" s="77"/>
      <c r="O123" s="77"/>
      <c r="P123" s="77"/>
    </row>
    <row r="124" spans="1:16" ht="66" customHeight="1">
      <c r="A124" s="77"/>
      <c r="B124" s="81"/>
      <c r="C124" s="77"/>
      <c r="D124" s="81"/>
      <c r="E124" s="79" t="s">
        <v>30</v>
      </c>
      <c r="F124" s="79"/>
      <c r="G124" s="81"/>
      <c r="H124" s="77"/>
      <c r="I124" s="77"/>
      <c r="J124" s="77"/>
      <c r="K124" s="77"/>
      <c r="L124" s="77"/>
      <c r="M124" s="77"/>
      <c r="N124" s="77"/>
      <c r="O124" s="77"/>
      <c r="P124" s="77"/>
    </row>
    <row r="125" spans="1:16">
      <c r="A125" s="77"/>
      <c r="B125" s="79" t="s">
        <v>26</v>
      </c>
      <c r="C125" s="79"/>
      <c r="D125" s="79"/>
      <c r="E125" s="82" t="s">
        <v>32</v>
      </c>
      <c r="F125" s="82"/>
      <c r="G125" s="104"/>
      <c r="H125" s="79"/>
      <c r="I125" s="77"/>
      <c r="J125" s="77"/>
      <c r="K125" s="77"/>
      <c r="L125" s="77"/>
      <c r="M125" s="77"/>
      <c r="N125" s="77"/>
      <c r="O125" s="77"/>
      <c r="P125" s="77"/>
    </row>
    <row r="126" spans="1:16" ht="26.25" customHeight="1">
      <c r="A126" s="77"/>
      <c r="B126" s="83" t="s">
        <v>21</v>
      </c>
      <c r="C126" s="122" t="s">
        <v>27</v>
      </c>
      <c r="D126" s="83"/>
      <c r="E126" s="83" t="s">
        <v>28</v>
      </c>
      <c r="F126" s="77"/>
      <c r="G126" s="81"/>
      <c r="I126" s="77"/>
      <c r="J126" s="77"/>
      <c r="K126" s="77"/>
      <c r="L126" s="77"/>
      <c r="M126" s="77"/>
      <c r="N126" s="77"/>
      <c r="O126" s="77"/>
      <c r="P126" s="77"/>
    </row>
    <row r="127" spans="1:16">
      <c r="A127" s="77"/>
      <c r="B127" s="84" t="s">
        <v>1</v>
      </c>
      <c r="C127" s="134" t="s">
        <v>162</v>
      </c>
      <c r="D127" s="84"/>
      <c r="E127" s="84">
        <v>13</v>
      </c>
      <c r="F127" s="77"/>
      <c r="G127" s="81"/>
      <c r="I127" s="77"/>
      <c r="J127" s="77"/>
      <c r="K127" s="77"/>
      <c r="L127" s="77"/>
      <c r="M127" s="77"/>
      <c r="N127" s="77"/>
      <c r="O127" s="77"/>
      <c r="P127" s="77"/>
    </row>
    <row r="128" spans="1:16">
      <c r="A128" s="77"/>
      <c r="B128" s="84" t="s">
        <v>113</v>
      </c>
      <c r="C128" s="134" t="s">
        <v>163</v>
      </c>
      <c r="D128" s="84"/>
      <c r="E128" s="84">
        <v>1</v>
      </c>
      <c r="F128" s="81"/>
      <c r="G128" s="81"/>
      <c r="I128" s="77"/>
      <c r="J128" s="77"/>
      <c r="K128" s="77"/>
      <c r="L128" s="77"/>
      <c r="M128" s="77"/>
      <c r="N128" s="77"/>
      <c r="O128" s="77"/>
      <c r="P128" s="77"/>
    </row>
    <row r="129" spans="1:16">
      <c r="A129" s="77"/>
      <c r="B129" s="84" t="s">
        <v>164</v>
      </c>
      <c r="C129" s="134" t="s">
        <v>165</v>
      </c>
      <c r="D129" s="84"/>
      <c r="E129" s="84">
        <v>1</v>
      </c>
      <c r="F129" s="77"/>
      <c r="G129" s="81"/>
      <c r="I129" s="77"/>
      <c r="J129" s="77"/>
      <c r="K129" s="77"/>
      <c r="L129" s="77"/>
      <c r="M129" s="77"/>
      <c r="N129" s="77"/>
      <c r="O129" s="77"/>
      <c r="P129" s="77"/>
    </row>
    <row r="130" spans="1:16">
      <c r="A130" s="77"/>
      <c r="B130" s="84" t="s">
        <v>166</v>
      </c>
      <c r="C130" s="134" t="s">
        <v>167</v>
      </c>
      <c r="D130" s="84"/>
      <c r="E130" s="84">
        <v>9</v>
      </c>
      <c r="F130" s="77"/>
      <c r="G130" s="81"/>
      <c r="I130" s="77"/>
      <c r="J130" s="77"/>
      <c r="K130" s="77"/>
      <c r="L130" s="77"/>
      <c r="M130" s="77"/>
      <c r="N130" s="77"/>
      <c r="O130" s="77"/>
      <c r="P130" s="77"/>
    </row>
    <row r="131" spans="1:16">
      <c r="A131" s="77"/>
      <c r="B131" s="81"/>
      <c r="C131" s="77"/>
      <c r="D131" s="81"/>
      <c r="E131" s="77"/>
      <c r="F131" s="85"/>
      <c r="G131" s="105"/>
      <c r="I131" s="77"/>
      <c r="J131" s="77"/>
      <c r="K131" s="77"/>
      <c r="L131" s="77"/>
      <c r="M131" s="77"/>
      <c r="N131" s="77"/>
      <c r="O131" s="77"/>
      <c r="P131" s="77"/>
    </row>
    <row r="132" spans="1:16">
      <c r="A132" s="77"/>
      <c r="B132" s="81"/>
      <c r="C132" s="77"/>
      <c r="D132" s="81"/>
      <c r="E132" s="77"/>
      <c r="F132" s="77"/>
      <c r="G132" s="81"/>
      <c r="H132" s="77"/>
      <c r="I132" s="77"/>
      <c r="J132" s="77"/>
      <c r="K132" s="77"/>
      <c r="L132" s="77"/>
      <c r="M132" s="77"/>
      <c r="N132" s="77"/>
      <c r="O132" s="77"/>
      <c r="P132" s="77"/>
    </row>
    <row r="133" spans="1:16">
      <c r="A133" s="77"/>
      <c r="B133" s="79" t="s">
        <v>29</v>
      </c>
      <c r="C133" s="79"/>
      <c r="D133" s="79"/>
      <c r="H133" s="77"/>
      <c r="I133" s="77"/>
      <c r="J133" s="77"/>
      <c r="K133" s="77"/>
      <c r="L133" s="77"/>
      <c r="M133" s="77"/>
      <c r="N133" s="77"/>
      <c r="O133" s="77"/>
      <c r="P133" s="77"/>
    </row>
    <row r="134" spans="1:16">
      <c r="A134" s="77"/>
      <c r="B134" s="81"/>
      <c r="C134" s="77"/>
      <c r="D134" s="81"/>
      <c r="H134" s="77"/>
      <c r="I134" s="77"/>
      <c r="J134" s="77"/>
      <c r="K134" s="77"/>
      <c r="L134" s="77"/>
      <c r="M134" s="77"/>
      <c r="N134" s="77"/>
      <c r="O134" s="77"/>
      <c r="P134" s="77"/>
    </row>
    <row r="135" spans="1:16">
      <c r="A135" s="77"/>
      <c r="B135" s="81"/>
      <c r="C135" s="77"/>
      <c r="D135" s="81"/>
      <c r="H135" s="77"/>
      <c r="I135" s="77"/>
      <c r="J135" s="77"/>
      <c r="K135" s="77"/>
      <c r="L135" s="77"/>
      <c r="M135" s="77"/>
      <c r="N135" s="77"/>
      <c r="O135" s="77"/>
      <c r="P135" s="77"/>
    </row>
    <row r="136" spans="1:16">
      <c r="A136" s="77"/>
      <c r="B136" s="81"/>
      <c r="C136" s="77"/>
      <c r="D136" s="81"/>
      <c r="H136" s="77"/>
      <c r="I136" s="77"/>
      <c r="J136" s="77"/>
      <c r="K136" s="77"/>
      <c r="L136" s="77"/>
      <c r="M136" s="77"/>
      <c r="N136" s="77"/>
      <c r="O136" s="77"/>
      <c r="P136" s="77"/>
    </row>
    <row r="137" spans="1:16">
      <c r="A137" s="77"/>
      <c r="B137" s="149" t="s">
        <v>133</v>
      </c>
      <c r="C137" s="149"/>
      <c r="D137" s="81"/>
      <c r="H137" s="149" t="s">
        <v>134</v>
      </c>
      <c r="I137" s="149"/>
      <c r="J137" s="149"/>
      <c r="K137" s="77"/>
      <c r="L137" s="77"/>
      <c r="M137" s="77"/>
      <c r="N137" s="77"/>
      <c r="O137" s="77"/>
      <c r="P137" s="77"/>
    </row>
    <row r="138" spans="1:16" ht="27.95" customHeight="1">
      <c r="A138" s="77"/>
      <c r="B138" s="161" t="s">
        <v>31</v>
      </c>
      <c r="C138" s="161"/>
      <c r="D138" s="81"/>
      <c r="H138" s="160" t="s">
        <v>33</v>
      </c>
      <c r="I138" s="160"/>
      <c r="J138" s="160"/>
      <c r="K138" s="77"/>
      <c r="L138" s="77"/>
      <c r="M138" s="77"/>
      <c r="N138" s="77"/>
      <c r="O138" s="77"/>
      <c r="P138" s="77"/>
    </row>
    <row r="139" spans="1:16">
      <c r="A139" s="77"/>
      <c r="B139" s="81"/>
      <c r="C139" s="77"/>
      <c r="D139" s="81"/>
      <c r="H139" s="77"/>
      <c r="I139" s="77"/>
      <c r="J139" s="77"/>
      <c r="K139" s="77"/>
      <c r="L139" s="77"/>
      <c r="M139" s="77"/>
      <c r="N139" s="77"/>
      <c r="O139" s="77"/>
      <c r="P139" s="77"/>
    </row>
    <row r="140" spans="1:16">
      <c r="A140" s="77"/>
      <c r="B140" s="81"/>
      <c r="C140" s="77"/>
      <c r="D140" s="81"/>
      <c r="H140" s="77"/>
      <c r="I140" s="77"/>
      <c r="J140" s="77"/>
      <c r="K140" s="77"/>
      <c r="L140" s="77"/>
      <c r="M140" s="77"/>
      <c r="N140" s="77"/>
      <c r="O140" s="77"/>
      <c r="P140" s="77"/>
    </row>
    <row r="141" spans="1:16">
      <c r="A141" s="77"/>
      <c r="B141" s="81" t="s">
        <v>35</v>
      </c>
      <c r="C141" s="81"/>
      <c r="D141" s="81"/>
      <c r="H141" s="81"/>
      <c r="I141" s="81"/>
      <c r="J141" s="81"/>
      <c r="K141" s="77"/>
      <c r="L141" s="77"/>
      <c r="M141" s="77"/>
      <c r="N141" s="77"/>
      <c r="O141" s="77"/>
      <c r="P141" s="77"/>
    </row>
    <row r="142" spans="1:16">
      <c r="A142" s="77"/>
      <c r="B142" s="81"/>
      <c r="C142" s="77"/>
      <c r="D142" s="81"/>
      <c r="H142" s="77"/>
      <c r="I142" s="77"/>
      <c r="J142" s="77"/>
      <c r="K142" s="77"/>
      <c r="L142" s="77"/>
      <c r="M142" s="77"/>
      <c r="N142" s="77"/>
      <c r="O142" s="77"/>
      <c r="P142" s="77"/>
    </row>
    <row r="143" spans="1:16">
      <c r="A143" s="77"/>
      <c r="B143" s="81"/>
      <c r="C143" s="77"/>
      <c r="D143" s="81"/>
      <c r="H143" s="77"/>
      <c r="I143" s="77"/>
      <c r="J143" s="77"/>
      <c r="K143" s="77"/>
      <c r="L143" s="77"/>
      <c r="M143" s="77"/>
      <c r="N143" s="77"/>
      <c r="O143" s="77"/>
      <c r="P143" s="77"/>
    </row>
    <row r="144" spans="1:16">
      <c r="A144" s="77"/>
      <c r="B144" s="80" t="s">
        <v>34</v>
      </c>
      <c r="C144" s="85"/>
      <c r="D144" s="85"/>
      <c r="H144" s="85"/>
      <c r="I144" s="85"/>
      <c r="J144" s="85"/>
      <c r="K144" s="85"/>
      <c r="L144" s="85"/>
      <c r="M144" s="85"/>
      <c r="N144" s="85"/>
      <c r="O144" s="85"/>
      <c r="P144" s="77"/>
    </row>
    <row r="145" spans="1:16" ht="15" customHeight="1">
      <c r="A145" s="77"/>
      <c r="B145" s="81"/>
      <c r="C145" s="77"/>
      <c r="D145" s="81"/>
      <c r="H145" s="77"/>
      <c r="I145" s="77"/>
      <c r="J145" s="77"/>
      <c r="K145" s="77"/>
      <c r="L145" s="77"/>
      <c r="M145" s="77"/>
      <c r="N145" s="77"/>
      <c r="O145" s="77"/>
      <c r="P145" s="77"/>
    </row>
  </sheetData>
  <mergeCells count="75">
    <mergeCell ref="I22:N22"/>
    <mergeCell ref="B45:B95"/>
    <mergeCell ref="A45:A95"/>
    <mergeCell ref="E96:F106"/>
    <mergeCell ref="D96:D106"/>
    <mergeCell ref="C96:C106"/>
    <mergeCell ref="B96:B106"/>
    <mergeCell ref="A96:A106"/>
    <mergeCell ref="G96:G106"/>
    <mergeCell ref="H96:H106"/>
    <mergeCell ref="I96:I106"/>
    <mergeCell ref="K96:K106"/>
    <mergeCell ref="L96:L106"/>
    <mergeCell ref="O96:O106"/>
    <mergeCell ref="I45:I81"/>
    <mergeCell ref="J45:J81"/>
    <mergeCell ref="K45:K81"/>
    <mergeCell ref="L45:L81"/>
    <mergeCell ref="M45:M81"/>
    <mergeCell ref="N45:N81"/>
    <mergeCell ref="O45:O81"/>
    <mergeCell ref="J2:L2"/>
    <mergeCell ref="C40:N40"/>
    <mergeCell ref="H138:J138"/>
    <mergeCell ref="B138:C138"/>
    <mergeCell ref="C42:H42"/>
    <mergeCell ref="E38:I38"/>
    <mergeCell ref="C28:N28"/>
    <mergeCell ref="C21:H21"/>
    <mergeCell ref="C18:H18"/>
    <mergeCell ref="C19:H19"/>
    <mergeCell ref="I12:J12"/>
    <mergeCell ref="I13:N13"/>
    <mergeCell ref="I14:N14"/>
    <mergeCell ref="I15:N15"/>
    <mergeCell ref="M96:M106"/>
    <mergeCell ref="N96:N106"/>
    <mergeCell ref="J1:L1"/>
    <mergeCell ref="J3:L3"/>
    <mergeCell ref="J4:L4"/>
    <mergeCell ref="B137:C137"/>
    <mergeCell ref="H137:J137"/>
    <mergeCell ref="C32:I32"/>
    <mergeCell ref="C33:J33"/>
    <mergeCell ref="C35:J35"/>
    <mergeCell ref="E36:I36"/>
    <mergeCell ref="E37:I37"/>
    <mergeCell ref="C20:H20"/>
    <mergeCell ref="C29:E29"/>
    <mergeCell ref="C30:E30"/>
    <mergeCell ref="C23:H23"/>
    <mergeCell ref="C24:H24"/>
    <mergeCell ref="C26:N26"/>
    <mergeCell ref="I16:N16"/>
    <mergeCell ref="C22:H22"/>
    <mergeCell ref="C15:H15"/>
    <mergeCell ref="C45:C95"/>
    <mergeCell ref="D45:D95"/>
    <mergeCell ref="C17:H17"/>
    <mergeCell ref="C16:H16"/>
    <mergeCell ref="E43:F43"/>
    <mergeCell ref="E44:H44"/>
    <mergeCell ref="I23:N23"/>
    <mergeCell ref="I24:N24"/>
    <mergeCell ref="I17:N17"/>
    <mergeCell ref="I18:N18"/>
    <mergeCell ref="I19:N19"/>
    <mergeCell ref="I20:N20"/>
    <mergeCell ref="I21:N21"/>
    <mergeCell ref="A6:N6"/>
    <mergeCell ref="A7:N7"/>
    <mergeCell ref="A9:N9"/>
    <mergeCell ref="C13:H13"/>
    <mergeCell ref="C14:H14"/>
    <mergeCell ref="A11:N11"/>
  </mergeCells>
  <phoneticPr fontId="0" type="noConversion"/>
  <hyperlinks>
    <hyperlink ref="I18" r:id="rId1"/>
  </hyperlinks>
  <pageMargins left="0.11811023622047245" right="0.11811023622047245" top="0.74803149606299213" bottom="0.35433070866141736" header="0.31496062992125984" footer="0.31496062992125984"/>
  <pageSetup paperSize="9" scale="4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2017-04-05T06:59:09Z</cp:lastPrinted>
  <dcterms:created xsi:type="dcterms:W3CDTF">2006-09-16T00:00:00Z</dcterms:created>
  <dcterms:modified xsi:type="dcterms:W3CDTF">2018-08-22T11:30:33Z</dcterms:modified>
</cp:coreProperties>
</file>