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.C\Desktop\katodines naujas\Galutiniai\"/>
    </mc:Choice>
  </mc:AlternateContent>
  <bookViews>
    <workbookView xWindow="0" yWindow="0" windowWidth="28800" windowHeight="11610" tabRatio="944" activeTab="1"/>
  </bookViews>
  <sheets>
    <sheet name="KMK rek Ruozas Nr.1" sheetId="60" r:id="rId1"/>
    <sheet name="Rem. Rek. bendras" sheetId="25" r:id="rId2"/>
    <sheet name="KAI 4.1" sheetId="28" r:id="rId3"/>
    <sheet name="KAI 2.11" sheetId="29" r:id="rId4"/>
    <sheet name="KAI 9.6" sheetId="26" r:id="rId5"/>
    <sheet name="KMK rek Ruozas Nr.2" sheetId="69" r:id="rId6"/>
    <sheet name="KAI 3.3" sheetId="34" r:id="rId7"/>
    <sheet name="KAI 11.2" sheetId="30" r:id="rId8"/>
    <sheet name="KAI 11.4" sheetId="32" r:id="rId9"/>
    <sheet name="KAI 9.4" sheetId="47" r:id="rId10"/>
    <sheet name="KAI 10.1" sheetId="51" r:id="rId11"/>
    <sheet name="KAI 9.7" sheetId="52" r:id="rId12"/>
    <sheet name="KAI 16.2" sheetId="54" r:id="rId13"/>
    <sheet name="MiniTrans Ruozas Nr.12" sheetId="48" r:id="rId14"/>
    <sheet name="MiniTrans Ruozas Nr.16" sheetId="58" r:id="rId15"/>
    <sheet name="KAI 8.5" sheetId="53" r:id="rId16"/>
    <sheet name="KAI 6.7" sheetId="62" r:id="rId17"/>
    <sheet name="KAI 6.2" sheetId="63" r:id="rId18"/>
    <sheet name="MiniTrans Ruozas Nr.13" sheetId="55" r:id="rId19"/>
    <sheet name="MiniTrans Ruozas Nr.14" sheetId="56" r:id="rId20"/>
    <sheet name="MiniTrans Ruozas Nr.15" sheetId="57" r:id="rId21"/>
    <sheet name="KAI 14.1" sheetId="31" r:id="rId22"/>
    <sheet name="KAI 10.2" sheetId="50" r:id="rId23"/>
    <sheet name="KAI 2.10" sheetId="64" r:id="rId24"/>
    <sheet name="KAI 4.5" sheetId="73" r:id="rId25"/>
    <sheet name="KMK remontas Ruozas Nr.1 " sheetId="68" r:id="rId26"/>
    <sheet name="KMK remontas Ruozas Nr.2" sheetId="72" r:id="rId27"/>
  </sheets>
  <definedNames>
    <definedName name="_xlnm._FilterDatabase" localSheetId="0" hidden="1">'KMK rek Ruozas Nr.1'!$D$1:$D$109</definedName>
    <definedName name="_xlnm._FilterDatabase" localSheetId="5" hidden="1">'KMK rek Ruozas Nr.2'!$D$1:$D$60</definedName>
    <definedName name="_xlnm._FilterDatabase" localSheetId="25" hidden="1">'KMK remontas Ruozas Nr.1 '!$D$1:$D$37</definedName>
    <definedName name="_xlnm._FilterDatabase" localSheetId="26" hidden="1">'KMK remontas Ruozas Nr.2'!$E$1:$E$34</definedName>
  </definedNames>
  <calcPr calcId="152511"/>
</workbook>
</file>

<file path=xl/calcChain.xml><?xml version="1.0" encoding="utf-8"?>
<calcChain xmlns="http://schemas.openxmlformats.org/spreadsheetml/2006/main">
  <c r="E2" i="50" l="1"/>
  <c r="E6" i="50" s="1"/>
  <c r="E3" i="50"/>
  <c r="E18" i="55"/>
  <c r="F18" i="55"/>
  <c r="G18" i="55"/>
  <c r="H18" i="55"/>
  <c r="I18" i="55"/>
  <c r="J18" i="55"/>
  <c r="D18" i="55"/>
  <c r="E18" i="58"/>
  <c r="F18" i="58"/>
  <c r="G18" i="58"/>
  <c r="H18" i="58"/>
  <c r="I18" i="58"/>
  <c r="J18" i="58"/>
  <c r="K18" i="58"/>
  <c r="L18" i="58"/>
  <c r="M18" i="58"/>
  <c r="N18" i="58"/>
  <c r="D18" i="58"/>
  <c r="E2" i="47"/>
  <c r="E3" i="47"/>
  <c r="E4" i="47"/>
  <c r="C21" i="55" l="1"/>
  <c r="C21" i="58"/>
  <c r="E10" i="29"/>
  <c r="E11" i="29"/>
  <c r="E12" i="29"/>
  <c r="E13" i="29"/>
  <c r="E14" i="29"/>
  <c r="E15" i="29"/>
  <c r="E16" i="29"/>
  <c r="E9" i="29"/>
  <c r="E3" i="29"/>
  <c r="E4" i="29"/>
  <c r="E5" i="29"/>
  <c r="E6" i="29"/>
  <c r="E2" i="29"/>
  <c r="E9" i="26"/>
  <c r="E10" i="26"/>
  <c r="E11" i="26"/>
  <c r="E12" i="26"/>
  <c r="E13" i="26"/>
  <c r="E14" i="26"/>
  <c r="E8" i="26"/>
  <c r="E3" i="26"/>
  <c r="E4" i="26"/>
  <c r="E5" i="26"/>
  <c r="E2" i="26"/>
  <c r="I11" i="25" l="1"/>
  <c r="L30" i="72" l="1"/>
  <c r="K33" i="69"/>
  <c r="D11" i="25" s="1"/>
  <c r="K35" i="68"/>
  <c r="K63" i="60"/>
  <c r="D6" i="25" s="1"/>
  <c r="E7" i="73" l="1"/>
  <c r="E15" i="26" l="1"/>
  <c r="D5" i="25" s="1"/>
  <c r="E17" i="29" l="1"/>
  <c r="F6" i="34" l="1"/>
  <c r="E7" i="53"/>
  <c r="E2" i="53" l="1"/>
  <c r="E5" i="53"/>
  <c r="E3" i="53"/>
  <c r="E5" i="50"/>
  <c r="I13" i="25" l="1"/>
  <c r="E4" i="30" l="1"/>
  <c r="E6" i="73" l="1"/>
  <c r="E5" i="31"/>
  <c r="E5" i="63"/>
  <c r="E5" i="62"/>
  <c r="E5" i="54"/>
  <c r="E5" i="52"/>
  <c r="E5" i="51"/>
  <c r="E5" i="47"/>
  <c r="E6" i="47" s="1"/>
  <c r="E5" i="32"/>
  <c r="E5" i="30"/>
  <c r="E5" i="28"/>
  <c r="E4" i="28" l="1"/>
  <c r="D3" i="25" l="1"/>
  <c r="E5" i="73"/>
  <c r="I12" i="25" l="1"/>
  <c r="I19" i="25"/>
  <c r="E5" i="64" l="1"/>
  <c r="E3" i="64"/>
  <c r="E7" i="64" s="1"/>
  <c r="F18" i="57"/>
  <c r="E18" i="57"/>
  <c r="D18" i="57"/>
  <c r="G18" i="56"/>
  <c r="I18" i="56"/>
  <c r="H18" i="56"/>
  <c r="F18" i="56"/>
  <c r="E18" i="56"/>
  <c r="D18" i="56"/>
  <c r="D20" i="25" l="1"/>
  <c r="C21" i="57"/>
  <c r="C21" i="56"/>
  <c r="D19" i="25"/>
  <c r="E4" i="63"/>
  <c r="E4" i="62"/>
  <c r="E4" i="54"/>
  <c r="E4" i="52"/>
  <c r="E4" i="51"/>
  <c r="E4" i="32"/>
  <c r="E4" i="31"/>
  <c r="E4" i="50"/>
  <c r="F5" i="34"/>
  <c r="D15" i="25" l="1"/>
  <c r="I10" i="25"/>
  <c r="D12" i="25"/>
  <c r="D14" i="25"/>
  <c r="D16" i="25"/>
  <c r="D18" i="25"/>
  <c r="I3" i="25"/>
  <c r="I4" i="25"/>
  <c r="I9" i="25"/>
  <c r="D17" i="25"/>
  <c r="I5" i="25"/>
  <c r="I8" i="25"/>
  <c r="I7" i="25"/>
  <c r="I6" i="25"/>
  <c r="I21" i="25" l="1"/>
  <c r="D4" i="25" l="1"/>
  <c r="D13" i="25" l="1"/>
  <c r="D30" i="25" s="1"/>
  <c r="H32" i="25" s="1"/>
</calcChain>
</file>

<file path=xl/sharedStrings.xml><?xml version="1.0" encoding="utf-8"?>
<sst xmlns="http://schemas.openxmlformats.org/spreadsheetml/2006/main" count="1623" uniqueCount="367">
  <si>
    <t>suma</t>
  </si>
  <si>
    <t>kiekis</t>
  </si>
  <si>
    <t>vnt.</t>
  </si>
  <si>
    <t>kompl.</t>
  </si>
  <si>
    <t>m.</t>
  </si>
  <si>
    <t>kaina</t>
  </si>
  <si>
    <t>matas</t>
  </si>
  <si>
    <t>Objekto pavadinimas</t>
  </si>
  <si>
    <t>Eil. Nr.</t>
  </si>
  <si>
    <t>Anodinio įžeminimo medžiagos</t>
  </si>
  <si>
    <t>Gręžinio įrengimo darbai</t>
  </si>
  <si>
    <t>Montavimo darbai</t>
  </si>
  <si>
    <t>Geodezinės kontrolinės nuotraukos parengimas</t>
  </si>
  <si>
    <t>Eil . Nr</t>
  </si>
  <si>
    <t>Bendras KMK skaičius 11 vnt.</t>
  </si>
  <si>
    <t>Medžiagos, darbai</t>
  </si>
  <si>
    <t>Darbų Kaina</t>
  </si>
  <si>
    <t>KAĮ 3.3</t>
  </si>
  <si>
    <t>KAĮ 4.1</t>
  </si>
  <si>
    <t xml:space="preserve"> KAĮ 2.11</t>
  </si>
  <si>
    <t>KAĮ 9.6</t>
  </si>
  <si>
    <t>KAĮ 11.2</t>
  </si>
  <si>
    <t>KAĮ 14.1</t>
  </si>
  <si>
    <t>KAĮ 11.4</t>
  </si>
  <si>
    <t>KAĮ 9.4</t>
  </si>
  <si>
    <t>KAĮ 10.2</t>
  </si>
  <si>
    <t>KAĮ 10.1</t>
  </si>
  <si>
    <t>KAĮ 9.7</t>
  </si>
  <si>
    <t>KAĮ 8.5</t>
  </si>
  <si>
    <t>KAĮ 16.2</t>
  </si>
  <si>
    <t>KAĮ 6.7</t>
  </si>
  <si>
    <t>KAĮ 6.2</t>
  </si>
  <si>
    <t>KMK rem Ruožas Nr.12</t>
  </si>
  <si>
    <t>KMK rem Ruožas Nr.13</t>
  </si>
  <si>
    <t>KMK rem Ruožas Nr.14</t>
  </si>
  <si>
    <t>KMK rem Ruožas Nr.15</t>
  </si>
  <si>
    <t>KMK rem Ruožas Nr.16</t>
  </si>
  <si>
    <t>Elektros įvadas su kabeliu</t>
  </si>
  <si>
    <t>Anodinio įžeminimo kabelis</t>
  </si>
  <si>
    <t>Gelžbetoninis namelis su instaliacija</t>
  </si>
  <si>
    <t>Geodezinmė kontrolinė nuotrauka</t>
  </si>
  <si>
    <t>Senos KMK demontavimas</t>
  </si>
  <si>
    <t>KMK+kontaktai (apvali)</t>
  </si>
  <si>
    <t>Palyginamasis elektrodas Cu/CuSo4</t>
  </si>
  <si>
    <t>Apsauginio įžeminimo įrengimas</t>
  </si>
  <si>
    <t>KMK prijungimas prie izoliuojančių jungčių</t>
  </si>
  <si>
    <t>KMK+kontaktai (stačiakampė)</t>
  </si>
  <si>
    <t>Dujotiekio izoliavimas</t>
  </si>
  <si>
    <t>2 kibirkštinių iškroviklių įrengimas</t>
  </si>
  <si>
    <t>Kabeliai ir montavimo medžiagos</t>
  </si>
  <si>
    <t>Dviejų KMK apjungimas kabeliu</t>
  </si>
  <si>
    <t>Kontrolinės nuotraukos parengimas</t>
  </si>
  <si>
    <t>Antžeminės dalies montavimas</t>
  </si>
  <si>
    <t>KMK Nr.</t>
  </si>
  <si>
    <t>Bendra suma</t>
  </si>
  <si>
    <t>2500.1</t>
  </si>
  <si>
    <t>-</t>
  </si>
  <si>
    <t>1834.1</t>
  </si>
  <si>
    <t>2587</t>
  </si>
  <si>
    <t>2973</t>
  </si>
  <si>
    <t>1708</t>
  </si>
  <si>
    <t>1764.2</t>
  </si>
  <si>
    <t>1834</t>
  </si>
  <si>
    <t>Gelžbetoninio žiedo ir pvc vamzdžio montavimas</t>
  </si>
  <si>
    <t>Bendras KMK skaičius 7 vnt.</t>
  </si>
  <si>
    <t>13.7</t>
  </si>
  <si>
    <t>1848</t>
  </si>
  <si>
    <t>13.8</t>
  </si>
  <si>
    <t>2984</t>
  </si>
  <si>
    <t>2984.1</t>
  </si>
  <si>
    <t>2983</t>
  </si>
  <si>
    <t>2991</t>
  </si>
  <si>
    <t>Bendras KMK skaičius 6 vnt.</t>
  </si>
  <si>
    <t>2417</t>
  </si>
  <si>
    <t>2611</t>
  </si>
  <si>
    <t>14.58</t>
  </si>
  <si>
    <t>14.116</t>
  </si>
  <si>
    <t>14.86</t>
  </si>
  <si>
    <t>14.136</t>
  </si>
  <si>
    <t>Bendras KMK skaičius 3 vnt.</t>
  </si>
  <si>
    <t>14.148</t>
  </si>
  <si>
    <t>14.177</t>
  </si>
  <si>
    <t>14.196</t>
  </si>
  <si>
    <t>2261</t>
  </si>
  <si>
    <t>2261.1</t>
  </si>
  <si>
    <t>2286</t>
  </si>
  <si>
    <t>2286.1</t>
  </si>
  <si>
    <t>3025</t>
  </si>
  <si>
    <t>3025.1</t>
  </si>
  <si>
    <t>2924</t>
  </si>
  <si>
    <t>3037</t>
  </si>
  <si>
    <t>3037.1</t>
  </si>
  <si>
    <t>2482</t>
  </si>
  <si>
    <t>2482.1</t>
  </si>
  <si>
    <t>KAĮ 2.10</t>
  </si>
  <si>
    <t>Gelžbetoninis namelio  perkėlimas</t>
  </si>
  <si>
    <t>KAĮ, KMK Rekonstrukcija</t>
  </si>
  <si>
    <t>KAĮ, KMK Remontas</t>
  </si>
  <si>
    <t>Inv.Nr</t>
  </si>
  <si>
    <t>naujas obj</t>
  </si>
  <si>
    <t>3400046, 3400012, 3400134, 3400089, 3400014</t>
  </si>
  <si>
    <t>KMK rem ruožas Nr.1</t>
  </si>
  <si>
    <t>y</t>
  </si>
  <si>
    <t>x</t>
  </si>
  <si>
    <t>Dujotiekio diametras</t>
  </si>
  <si>
    <t>INV_Nr</t>
  </si>
  <si>
    <t>720</t>
  </si>
  <si>
    <t>T33</t>
  </si>
  <si>
    <t>Rekonstrukcija</t>
  </si>
  <si>
    <t>720/50</t>
  </si>
  <si>
    <t>TJ</t>
  </si>
  <si>
    <t>1.6</t>
  </si>
  <si>
    <t>720/159</t>
  </si>
  <si>
    <t>1.7</t>
  </si>
  <si>
    <t>T1</t>
  </si>
  <si>
    <t>Remontas</t>
  </si>
  <si>
    <t>T3</t>
  </si>
  <si>
    <t>1.12</t>
  </si>
  <si>
    <t>1.13</t>
  </si>
  <si>
    <t>1.19</t>
  </si>
  <si>
    <t>1.24</t>
  </si>
  <si>
    <t>1.25</t>
  </si>
  <si>
    <t>1.28</t>
  </si>
  <si>
    <t>1.31</t>
  </si>
  <si>
    <t>1.36</t>
  </si>
  <si>
    <t>1.40</t>
  </si>
  <si>
    <t>1.42</t>
  </si>
  <si>
    <t>1.44</t>
  </si>
  <si>
    <t>720/125</t>
  </si>
  <si>
    <t>1.45</t>
  </si>
  <si>
    <t>1.56</t>
  </si>
  <si>
    <t>1.57</t>
  </si>
  <si>
    <t>1.70</t>
  </si>
  <si>
    <t>1.77</t>
  </si>
  <si>
    <t>720/108</t>
  </si>
  <si>
    <t>1.84</t>
  </si>
  <si>
    <t>1.87</t>
  </si>
  <si>
    <t>1.88</t>
  </si>
  <si>
    <t>1.91</t>
  </si>
  <si>
    <t>1.94</t>
  </si>
  <si>
    <t>1.97</t>
  </si>
  <si>
    <t>1.100</t>
  </si>
  <si>
    <t>1.102</t>
  </si>
  <si>
    <t>1.103</t>
  </si>
  <si>
    <t>108</t>
  </si>
  <si>
    <t>1.1.1</t>
  </si>
  <si>
    <t>114</t>
  </si>
  <si>
    <t>1.2.1</t>
  </si>
  <si>
    <t>159/530</t>
  </si>
  <si>
    <t>1.5.1</t>
  </si>
  <si>
    <t>530/420/325</t>
  </si>
  <si>
    <t>1.6.1</t>
  </si>
  <si>
    <t>530</t>
  </si>
  <si>
    <t>1.6.2</t>
  </si>
  <si>
    <t>219/610</t>
  </si>
  <si>
    <t>1.7.1</t>
  </si>
  <si>
    <t>219</t>
  </si>
  <si>
    <t>1.7.2</t>
  </si>
  <si>
    <t>1.8.1</t>
  </si>
  <si>
    <t>3.1.10</t>
  </si>
  <si>
    <t>3.1.12</t>
  </si>
  <si>
    <t>3.1.13</t>
  </si>
  <si>
    <t>3.1.1.1.1</t>
  </si>
  <si>
    <t>3.1.2.1.3</t>
  </si>
  <si>
    <t>3.1.3.1</t>
  </si>
  <si>
    <t>3.1.3.2</t>
  </si>
  <si>
    <t>1.43</t>
  </si>
  <si>
    <t>TJ2</t>
  </si>
  <si>
    <t>1.47</t>
  </si>
  <si>
    <t>1.10</t>
  </si>
  <si>
    <t>1.20</t>
  </si>
  <si>
    <t>1.33</t>
  </si>
  <si>
    <t>720/530</t>
  </si>
  <si>
    <t>1.9.1</t>
  </si>
  <si>
    <t>KMK NR.</t>
  </si>
  <si>
    <t>KMK Tipas</t>
  </si>
  <si>
    <t>Programos tipas</t>
  </si>
  <si>
    <t>Objekto kaina</t>
  </si>
  <si>
    <t>Koordinatės</t>
  </si>
  <si>
    <t>Demontavimas</t>
  </si>
  <si>
    <t>suma:</t>
  </si>
  <si>
    <t>KMK Būklė</t>
  </si>
  <si>
    <t>Inventorinis Nr.</t>
  </si>
  <si>
    <t xml:space="preserve"> PROJEKTUOJAMAS</t>
  </si>
  <si>
    <t>PROJEKTUOJAMAS</t>
  </si>
  <si>
    <t>ESAMAS</t>
  </si>
  <si>
    <t>TJ33</t>
  </si>
  <si>
    <t>Dujotiekio diametras, mm</t>
  </si>
  <si>
    <t>2.10</t>
  </si>
  <si>
    <t>3.18/2.15</t>
  </si>
  <si>
    <t>2.17</t>
  </si>
  <si>
    <t>3.21</t>
  </si>
  <si>
    <t>2.18</t>
  </si>
  <si>
    <t>3.22</t>
  </si>
  <si>
    <t>2.19</t>
  </si>
  <si>
    <t>3.23</t>
  </si>
  <si>
    <t>2.20</t>
  </si>
  <si>
    <t>3.25</t>
  </si>
  <si>
    <t>2.22</t>
  </si>
  <si>
    <t>3.7</t>
  </si>
  <si>
    <t>2.7</t>
  </si>
  <si>
    <t>2.9</t>
  </si>
  <si>
    <t>3.12</t>
  </si>
  <si>
    <t>2.11</t>
  </si>
  <si>
    <t>3.13/2.12</t>
  </si>
  <si>
    <t>3.26</t>
  </si>
  <si>
    <t>2.23</t>
  </si>
  <si>
    <t>3.33</t>
  </si>
  <si>
    <t>2.30</t>
  </si>
  <si>
    <t>3.34</t>
  </si>
  <si>
    <t>2.31</t>
  </si>
  <si>
    <t>3.37</t>
  </si>
  <si>
    <t>2.34</t>
  </si>
  <si>
    <t>2.35</t>
  </si>
  <si>
    <t>TA</t>
  </si>
  <si>
    <t>2026</t>
  </si>
  <si>
    <t>2027</t>
  </si>
  <si>
    <t>3458</t>
  </si>
  <si>
    <t>1937</t>
  </si>
  <si>
    <t>1938</t>
  </si>
  <si>
    <t>1941</t>
  </si>
  <si>
    <t>1946</t>
  </si>
  <si>
    <t>3459</t>
  </si>
  <si>
    <t>1949</t>
  </si>
  <si>
    <t>1950</t>
  </si>
  <si>
    <t>1954</t>
  </si>
  <si>
    <t>1998</t>
  </si>
  <si>
    <t>1997</t>
  </si>
  <si>
    <t>2006</t>
  </si>
  <si>
    <t>2005</t>
  </si>
  <si>
    <t>1961</t>
  </si>
  <si>
    <t>1960</t>
  </si>
  <si>
    <t>1966</t>
  </si>
  <si>
    <t>1965</t>
  </si>
  <si>
    <t>1956.1</t>
  </si>
  <si>
    <t>1996</t>
  </si>
  <si>
    <t>53A</t>
  </si>
  <si>
    <t>53A1</t>
  </si>
  <si>
    <t>1989</t>
  </si>
  <si>
    <t>KMK rem ruožas Nr.2</t>
  </si>
  <si>
    <t>3.4</t>
  </si>
  <si>
    <t>2.4</t>
  </si>
  <si>
    <t>3.11</t>
  </si>
  <si>
    <t>KMK rekonstrukcija ruožas Nr.1</t>
  </si>
  <si>
    <t>KMK rekonstrukcija ruožas Nr.2</t>
  </si>
  <si>
    <t>3.1.9</t>
  </si>
  <si>
    <t>Remontuojamas</t>
  </si>
  <si>
    <t>KAĮ Nr 4.5</t>
  </si>
  <si>
    <t>1.4.1</t>
  </si>
  <si>
    <t>1.5.2</t>
  </si>
  <si>
    <t>149</t>
  </si>
  <si>
    <t>144</t>
  </si>
  <si>
    <t>142</t>
  </si>
  <si>
    <t>148</t>
  </si>
  <si>
    <t>147</t>
  </si>
  <si>
    <t>101</t>
  </si>
  <si>
    <t>7094</t>
  </si>
  <si>
    <t>105</t>
  </si>
  <si>
    <t>104</t>
  </si>
  <si>
    <t>7093</t>
  </si>
  <si>
    <t>145</t>
  </si>
  <si>
    <t>137</t>
  </si>
  <si>
    <t>139</t>
  </si>
  <si>
    <t>152</t>
  </si>
  <si>
    <t>138</t>
  </si>
  <si>
    <t>146</t>
  </si>
  <si>
    <t>134</t>
  </si>
  <si>
    <t>2742</t>
  </si>
  <si>
    <t>127</t>
  </si>
  <si>
    <t>91</t>
  </si>
  <si>
    <t>97.1</t>
  </si>
  <si>
    <t>90</t>
  </si>
  <si>
    <t>98</t>
  </si>
  <si>
    <t>99</t>
  </si>
  <si>
    <t>94</t>
  </si>
  <si>
    <t>93</t>
  </si>
  <si>
    <t>2427</t>
  </si>
  <si>
    <t>129</t>
  </si>
  <si>
    <t>128</t>
  </si>
  <si>
    <t>Pastaba: darbai vykdomi atkarpoje Kaunas Šakiai</t>
  </si>
  <si>
    <t>Pastaba: darbai vykdomi atkarpoje Ukmergė Utena</t>
  </si>
  <si>
    <t>Pastaba: darbai vykdomi atkarpoje Šakiai Slavikai</t>
  </si>
  <si>
    <t>Pastaba: darbai vykdomi atkarpoje  Šakiai Tauragė</t>
  </si>
  <si>
    <t>Pastaba: darbai vykdomi atkarpoje Tauragė - Klaipėda</t>
  </si>
  <si>
    <t>Adresas</t>
  </si>
  <si>
    <t>Blendės k., Jauniūnų sen., 19150 Širvintų r. sav.,
Vilniaus apskr.</t>
  </si>
  <si>
    <t>Kaunas, Kauno m. sav., Kauno apskr., DSS-I</t>
  </si>
  <si>
    <t>Gilaičių k., Kužių sen., Šiaulių r. sav., Šiaulių apskr.</t>
  </si>
  <si>
    <t>Jurbarkas, Jurbarko miesto sen., Jurbarko r. sav.,
Tauragės apskr.DSS</t>
  </si>
  <si>
    <t>Pakertušės k., Pivonijos sen., 20241 Ukmergės r.
sav., Vilniaus apskr.</t>
  </si>
  <si>
    <t>Maišiagalos mstl., Maišiagalos sen., 14242
Vilniaus r. sav., Vilniaus apskr.</t>
  </si>
  <si>
    <t>Paberžių k., Pasvalio miesto sen., 39113 Pasvalio
r. sav., Panevėžio apskr.</t>
  </si>
  <si>
    <t>Buteikių k., Kurklių sen., 29236 Anykščių r. sav.,
Utenos apskr.</t>
  </si>
  <si>
    <t>Vinkšnėnų k., Šiaulių kaimiškoji sen., Šiaulių r.
sav., Šiaulių apksr., DSS</t>
  </si>
  <si>
    <t>Kužių k., Kužių sen., Šiaulių r. sav., Šiaulių apskr.,
DSS</t>
  </si>
  <si>
    <t>Dervelių k., Rozalimo sen., 83242 Pakruojo r. sav.,</t>
  </si>
  <si>
    <t>Šiaulių apskr.</t>
  </si>
  <si>
    <t>Kluonalių k., Žalgirio sen., Kretingos r. sav.,
Klaipėdos apskr., DSS</t>
  </si>
  <si>
    <t>Gerduvėnų k., Vėžaičių sen., 96217 Klaipėdos r.
sav., Klaipėdos apskr.</t>
  </si>
  <si>
    <t>Birštono vs., Birštono sen., 59009 Birštono sav.,
Kauno apskr.</t>
  </si>
  <si>
    <t>Domeikava, Kaunas</t>
  </si>
  <si>
    <t>Adresas:</t>
  </si>
  <si>
    <t xml:space="preserve"> Naujakiemio k., buivydiškių sen., Vilniaus r. sav.,Vilniaus apsk.</t>
  </si>
  <si>
    <t>Būklė KMK</t>
  </si>
  <si>
    <t>ATGAL</t>
  </si>
  <si>
    <t>Gerbuvio atstatymo darbai</t>
  </si>
  <si>
    <t>Aprašo parengimas</t>
  </si>
  <si>
    <t>Vamzdžio diametras (dujotiekis izoliuotas 3LPE)</t>
  </si>
  <si>
    <t>355</t>
  </si>
  <si>
    <t>Vamzdžio diametras DN</t>
  </si>
  <si>
    <t>400 (3LPE)</t>
  </si>
  <si>
    <t xml:space="preserve">Vamzdžio diametras DN </t>
  </si>
  <si>
    <t>300 (3LPE)</t>
  </si>
  <si>
    <t xml:space="preserve"> </t>
  </si>
  <si>
    <t>1.</t>
  </si>
  <si>
    <t>2.</t>
  </si>
  <si>
    <t>11.</t>
  </si>
  <si>
    <t>T6</t>
  </si>
  <si>
    <t>Katodinė stotis</t>
  </si>
  <si>
    <t>1.21</t>
  </si>
  <si>
    <t>1.86</t>
  </si>
  <si>
    <t>720/377</t>
  </si>
  <si>
    <t>Anodinio įžeminimo kabelio įrengimas</t>
  </si>
  <si>
    <t>Anodinio įžeminimo kabelinės linijos medžiagos</t>
  </si>
  <si>
    <t>Anodinio įžeminimos kabelinės linijos medžiagos</t>
  </si>
  <si>
    <t>KMK TD1453 ir TA medžiagos</t>
  </si>
  <si>
    <t>KMK TD1453 ir TA įrengimas</t>
  </si>
  <si>
    <t>KMK TD1453 medžiagos</t>
  </si>
  <si>
    <t>KMK TD1453 įrengimas</t>
  </si>
  <si>
    <t>KMK TD1453 ir TA  įrengimas, g/b remontas</t>
  </si>
  <si>
    <t>KMK TD 14566 ir TA medžiagos</t>
  </si>
  <si>
    <t>KMK TD 14566 ir TA įrengimas</t>
  </si>
  <si>
    <t>KMK TD1453 (DN 350, DN 500); TA medžiagos</t>
  </si>
  <si>
    <t>KMK TD1453(DIN377/530) ir TA medžiagos</t>
  </si>
  <si>
    <t>KMK TD1453(DIN377/530) ir TA įrengimas ir 514 demontavimas</t>
  </si>
  <si>
    <t>KMK TD14566 ir TA medžiagos</t>
  </si>
  <si>
    <t>KmK TD14566 ir TA įrengimas</t>
  </si>
  <si>
    <t>KMK TD 14566 ir TA  medžiagos</t>
  </si>
  <si>
    <t>KMK TD 14566 ir TA  įrengimas</t>
  </si>
  <si>
    <t>KMK TD1453, el. Įv., g/b namuko rem. Medžiagos</t>
  </si>
  <si>
    <t>KMK TD1453, el. Įv., g/b namuko remonto darbai</t>
  </si>
  <si>
    <t>KMK TD145, TA, g/b remonto medžiagos</t>
  </si>
  <si>
    <t>KMK TD145, TA montavimo darbai</t>
  </si>
  <si>
    <t>KMK TA, anodinio įžeminimo ir kabelinės linijos medžiagos</t>
  </si>
  <si>
    <t>KMK TA, anodinio įžeminimo ir kabelinės linijos įrengimas</t>
  </si>
  <si>
    <t>kopl</t>
  </si>
  <si>
    <t>Kabelinių linijų įrengimas</t>
  </si>
  <si>
    <t>Gręžinio montavimo darbai</t>
  </si>
  <si>
    <t>KMK TD1453 įrengimo darbai</t>
  </si>
  <si>
    <t>Pradūrimai</t>
  </si>
  <si>
    <t>KMK TD12453 DN 377/530, T2 medžiagos</t>
  </si>
  <si>
    <t>KMK TD12453 DN 377/530, T2 įrengimo darbai</t>
  </si>
  <si>
    <t>1.11</t>
  </si>
  <si>
    <t>1.32</t>
  </si>
  <si>
    <t>1.37</t>
  </si>
  <si>
    <t>1.39</t>
  </si>
  <si>
    <t>1.46</t>
  </si>
  <si>
    <t>1.5</t>
  </si>
  <si>
    <t>T145N</t>
  </si>
  <si>
    <t>T1456Z</t>
  </si>
  <si>
    <t>SUMA</t>
  </si>
  <si>
    <t>711 (3LPE)</t>
  </si>
  <si>
    <t>711</t>
  </si>
  <si>
    <t>426</t>
  </si>
  <si>
    <t>406</t>
  </si>
  <si>
    <t>168</t>
  </si>
  <si>
    <t>Kairių mst.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</si>
</sst>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12" x14ac:knownFonts="1">
    <font>
      <sz val="11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3" fillId="0" borderId="1" xfId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18" xfId="0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 vertical="center"/>
    </xf>
    <xf numFmtId="0" fontId="0" fillId="0" borderId="37" xfId="0" applyBorder="1" applyAlignment="1">
      <alignment horizontal="right" vertical="center"/>
    </xf>
    <xf numFmtId="1" fontId="0" fillId="0" borderId="38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right" vertical="center"/>
    </xf>
    <xf numFmtId="164" fontId="0" fillId="2" borderId="11" xfId="0" applyNumberFormat="1" applyFill="1" applyBorder="1"/>
    <xf numFmtId="1" fontId="0" fillId="0" borderId="22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1" fontId="0" fillId="0" borderId="19" xfId="0" applyNumberFormat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164" fontId="0" fillId="0" borderId="8" xfId="0" applyNumberFormat="1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/>
    <xf numFmtId="2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/>
    <xf numFmtId="1" fontId="0" fillId="0" borderId="1" xfId="0" applyNumberFormat="1" applyFill="1" applyBorder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1" fontId="0" fillId="0" borderId="22" xfId="0" applyNumberFormat="1" applyFill="1" applyBorder="1" applyAlignment="1">
      <alignment horizontal="center" vertical="center"/>
    </xf>
    <xf numFmtId="1" fontId="0" fillId="0" borderId="8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/>
    <xf numFmtId="49" fontId="0" fillId="0" borderId="1" xfId="0" applyNumberFormat="1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1"/>
    <xf numFmtId="0" fontId="0" fillId="0" borderId="3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18" xfId="0" applyBorder="1"/>
    <xf numFmtId="0" fontId="0" fillId="0" borderId="15" xfId="0" applyBorder="1"/>
    <xf numFmtId="0" fontId="0" fillId="0" borderId="15" xfId="0" applyBorder="1" applyAlignment="1">
      <alignment horizontal="right" vertical="center"/>
    </xf>
    <xf numFmtId="164" fontId="0" fillId="2" borderId="19" xfId="0" applyNumberFormat="1" applyFill="1" applyBorder="1"/>
    <xf numFmtId="0" fontId="0" fillId="0" borderId="0" xfId="0" applyBorder="1" applyAlignment="1">
      <alignment horizontal="center" vertical="center" wrapText="1"/>
    </xf>
    <xf numFmtId="0" fontId="3" fillId="0" borderId="0" xfId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49" fontId="4" fillId="0" borderId="34" xfId="0" applyNumberFormat="1" applyFont="1" applyBorder="1" applyAlignment="1">
      <alignment horizontal="center" vertical="center"/>
    </xf>
    <xf numFmtId="1" fontId="0" fillId="0" borderId="27" xfId="0" applyNumberFormat="1" applyFill="1" applyBorder="1" applyAlignment="1">
      <alignment horizontal="center" vertical="center"/>
    </xf>
    <xf numFmtId="2" fontId="0" fillId="0" borderId="27" xfId="0" applyNumberFormat="1" applyFill="1" applyBorder="1" applyAlignment="1">
      <alignment horizontal="center" vertical="center"/>
    </xf>
    <xf numFmtId="1" fontId="0" fillId="0" borderId="29" xfId="0" applyNumberFormat="1" applyFill="1" applyBorder="1" applyAlignment="1">
      <alignment horizontal="center" vertical="center"/>
    </xf>
    <xf numFmtId="1" fontId="0" fillId="0" borderId="44" xfId="0" applyNumberFormat="1" applyFill="1" applyBorder="1" applyAlignment="1">
      <alignment horizontal="center" vertical="center"/>
    </xf>
    <xf numFmtId="1" fontId="0" fillId="0" borderId="45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0" fillId="0" borderId="47" xfId="0" applyBorder="1" applyAlignment="1">
      <alignment horizontal="right" vertical="center"/>
    </xf>
    <xf numFmtId="4" fontId="0" fillId="0" borderId="46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27" xfId="0" applyNumberFormat="1" applyFill="1" applyBorder="1" applyAlignment="1">
      <alignment horizontal="center" vertical="center"/>
    </xf>
    <xf numFmtId="4" fontId="0" fillId="0" borderId="16" xfId="0" applyNumberFormat="1" applyFill="1" applyBorder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0" xfId="0" applyFill="1" applyBorder="1" applyAlignment="1">
      <alignment horizontal="left" vertical="center"/>
    </xf>
    <xf numFmtId="0" fontId="8" fillId="0" borderId="50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164" fontId="10" fillId="0" borderId="0" xfId="0" applyNumberFormat="1" applyFont="1" applyBorder="1"/>
    <xf numFmtId="0" fontId="8" fillId="0" borderId="1" xfId="0" applyFont="1" applyBorder="1" applyAlignment="1">
      <alignment horizontal="left" vertical="center"/>
    </xf>
    <xf numFmtId="0" fontId="0" fillId="3" borderId="1" xfId="0" applyFill="1" applyBorder="1"/>
    <xf numFmtId="4" fontId="0" fillId="0" borderId="0" xfId="0" applyNumberFormat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4" fontId="0" fillId="0" borderId="8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0" borderId="4" xfId="0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8" fillId="0" borderId="0" xfId="0" applyFont="1" applyFill="1"/>
    <xf numFmtId="0" fontId="0" fillId="0" borderId="16" xfId="0" applyFill="1" applyBorder="1" applyAlignment="1">
      <alignment horizontal="left" vertical="center"/>
    </xf>
    <xf numFmtId="0" fontId="0" fillId="0" borderId="31" xfId="0" applyFill="1" applyBorder="1" applyAlignment="1">
      <alignment horizontal="center" vertical="center"/>
    </xf>
    <xf numFmtId="4" fontId="0" fillId="0" borderId="23" xfId="0" applyNumberFormat="1" applyFill="1" applyBorder="1" applyAlignment="1">
      <alignment horizontal="center" vertical="center"/>
    </xf>
    <xf numFmtId="4" fontId="0" fillId="0" borderId="30" xfId="0" applyNumberFormat="1" applyFill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" fontId="0" fillId="0" borderId="24" xfId="0" applyNumberFormat="1" applyFill="1" applyBorder="1" applyAlignment="1">
      <alignment horizontal="center" vertical="center"/>
    </xf>
    <xf numFmtId="4" fontId="0" fillId="0" borderId="7" xfId="0" applyNumberFormat="1" applyFill="1" applyBorder="1" applyAlignment="1">
      <alignment horizontal="center" vertical="center"/>
    </xf>
    <xf numFmtId="0" fontId="9" fillId="0" borderId="0" xfId="0" applyFont="1" applyFill="1"/>
    <xf numFmtId="0" fontId="0" fillId="0" borderId="27" xfId="0" applyFill="1" applyBorder="1" applyAlignment="1">
      <alignment horizontal="left" vertical="center"/>
    </xf>
    <xf numFmtId="0" fontId="0" fillId="0" borderId="28" xfId="0" applyFill="1" applyBorder="1" applyAlignment="1">
      <alignment horizontal="center" vertical="center"/>
    </xf>
    <xf numFmtId="4" fontId="0" fillId="0" borderId="33" xfId="0" applyNumberFormat="1" applyFill="1" applyBorder="1" applyAlignment="1">
      <alignment horizontal="center" vertical="center"/>
    </xf>
    <xf numFmtId="4" fontId="0" fillId="0" borderId="26" xfId="0" applyNumberFormat="1" applyFill="1" applyBorder="1" applyAlignment="1">
      <alignment horizontal="center" vertical="center"/>
    </xf>
    <xf numFmtId="4" fontId="0" fillId="0" borderId="29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left" vertical="center"/>
    </xf>
    <xf numFmtId="0" fontId="0" fillId="0" borderId="20" xfId="0" applyFill="1" applyBorder="1" applyAlignment="1">
      <alignment horizontal="center" vertical="center"/>
    </xf>
    <xf numFmtId="4" fontId="0" fillId="0" borderId="25" xfId="0" applyNumberFormat="1" applyFill="1" applyBorder="1" applyAlignment="1">
      <alignment horizontal="center" vertical="center"/>
    </xf>
    <xf numFmtId="4" fontId="0" fillId="0" borderId="18" xfId="0" applyNumberFormat="1" applyFill="1" applyBorder="1" applyAlignment="1">
      <alignment horizontal="center" vertical="center"/>
    </xf>
    <xf numFmtId="4" fontId="0" fillId="0" borderId="19" xfId="0" applyNumberForma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4" fontId="0" fillId="0" borderId="17" xfId="0" applyNumberForma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4" fontId="0" fillId="0" borderId="51" xfId="0" applyNumberForma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164" fontId="0" fillId="0" borderId="0" xfId="0" applyNumberFormat="1"/>
    <xf numFmtId="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9" fillId="0" borderId="1" xfId="0" quotePrefix="1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0" fontId="11" fillId="0" borderId="1" xfId="0" applyFont="1" applyBorder="1"/>
    <xf numFmtId="4" fontId="0" fillId="0" borderId="1" xfId="0" applyNumberFormat="1" applyFill="1" applyBorder="1" applyAlignment="1">
      <alignment horizontal="center" vertical="center"/>
    </xf>
    <xf numFmtId="1" fontId="0" fillId="0" borderId="1" xfId="0" quotePrefix="1" applyNumberForma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4" fontId="0" fillId="0" borderId="0" xfId="0" applyNumberFormat="1" applyFill="1"/>
    <xf numFmtId="164" fontId="0" fillId="0" borderId="0" xfId="0" applyNumberFormat="1" applyFill="1" applyBorder="1"/>
    <xf numFmtId="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" fontId="0" fillId="0" borderId="46" xfId="0" applyNumberFormat="1" applyFill="1" applyBorder="1" applyAlignment="1">
      <alignment horizontal="center" vertical="center"/>
    </xf>
    <xf numFmtId="1" fontId="0" fillId="0" borderId="41" xfId="0" applyNumberFormat="1" applyFill="1" applyBorder="1" applyAlignment="1">
      <alignment horizontal="center" vertical="center"/>
    </xf>
    <xf numFmtId="1" fontId="0" fillId="0" borderId="32" xfId="0" applyNumberFormat="1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" fontId="0" fillId="0" borderId="40" xfId="0" applyNumberFormat="1" applyFill="1" applyBorder="1" applyAlignment="1">
      <alignment horizontal="center" vertical="center"/>
    </xf>
    <xf numFmtId="1" fontId="0" fillId="0" borderId="16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27" xfId="1" applyFill="1" applyBorder="1" applyAlignment="1">
      <alignment horizontal="center" vertical="center" wrapText="1"/>
    </xf>
    <xf numFmtId="0" fontId="3" fillId="0" borderId="34" xfId="1" applyFill="1" applyBorder="1" applyAlignment="1">
      <alignment horizontal="center" vertical="center" wrapText="1"/>
    </xf>
    <xf numFmtId="0" fontId="3" fillId="0" borderId="16" xfId="1" applyFill="1" applyBorder="1" applyAlignment="1">
      <alignment horizontal="center" vertical="center" wrapText="1"/>
    </xf>
    <xf numFmtId="164" fontId="0" fillId="0" borderId="29" xfId="0" applyNumberFormat="1" applyFill="1" applyBorder="1" applyAlignment="1">
      <alignment horizontal="center" vertical="center"/>
    </xf>
    <xf numFmtId="164" fontId="0" fillId="0" borderId="42" xfId="0" applyNumberFormat="1" applyFill="1" applyBorder="1" applyAlignment="1">
      <alignment horizontal="center" vertical="center"/>
    </xf>
    <xf numFmtId="164" fontId="0" fillId="0" borderId="32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1" fontId="0" fillId="0" borderId="41" xfId="0" applyNumberFormat="1" applyBorder="1" applyAlignment="1">
      <alignment horizontal="center" vertical="center" wrapText="1"/>
    </xf>
    <xf numFmtId="1" fontId="0" fillId="0" borderId="32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1" fontId="0" fillId="0" borderId="40" xfId="0" applyNumberFormat="1" applyBorder="1" applyAlignment="1">
      <alignment horizontal="center" vertical="center" wrapText="1"/>
    </xf>
    <xf numFmtId="1" fontId="0" fillId="0" borderId="16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" fontId="0" fillId="0" borderId="40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CCCC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Desktop/DS-1%20Juozas/Amber%20Grid/KA&#302;%202018/defektiniu%20skaiciavimai%202017.xlsx" TargetMode="Externa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V109"/>
  <sheetViews>
    <sheetView topLeftCell="A19" zoomScale="70" zoomScaleNormal="70" workbookViewId="0">
      <selection activeCell="I66" sqref="I66"/>
    </sheetView>
  </sheetViews>
  <sheetFormatPr defaultRowHeight="15" x14ac:dyDescent="0.25"/>
  <cols>
    <col min="3" max="3" width="11.85546875" style="67" bestFit="1" customWidth="1"/>
    <col min="4" max="4" width="12" style="67" bestFit="1" customWidth="1"/>
    <col min="5" max="5" width="21.140625" style="67" customWidth="1"/>
    <col min="6" max="6" width="19.85546875" style="84" bestFit="1" customWidth="1"/>
    <col min="7" max="7" width="18.85546875" style="84" bestFit="1" customWidth="1"/>
    <col min="8" max="8" width="19.7109375" style="67" customWidth="1"/>
    <col min="9" max="9" width="15" style="67" customWidth="1"/>
    <col min="10" max="10" width="23.28515625" style="67" customWidth="1"/>
    <col min="11" max="11" width="14.85546875" style="67" customWidth="1"/>
    <col min="12" max="12" width="10" style="1" bestFit="1" customWidth="1"/>
    <col min="13" max="13" width="9.140625" style="1" customWidth="1"/>
    <col min="14" max="17" width="9.140625" style="1"/>
  </cols>
  <sheetData>
    <row r="1" spans="2:14" ht="15.75" thickBot="1" x14ac:dyDescent="0.3">
      <c r="F1" s="86"/>
      <c r="G1" s="86"/>
    </row>
    <row r="2" spans="2:14" x14ac:dyDescent="0.25">
      <c r="B2" s="218" t="s">
        <v>8</v>
      </c>
      <c r="C2" s="220" t="s">
        <v>174</v>
      </c>
      <c r="D2" s="220" t="s">
        <v>175</v>
      </c>
      <c r="E2" s="220" t="s">
        <v>104</v>
      </c>
      <c r="F2" s="217" t="s">
        <v>178</v>
      </c>
      <c r="G2" s="217"/>
      <c r="H2" s="215" t="s">
        <v>303</v>
      </c>
      <c r="I2" s="79"/>
      <c r="J2" s="66"/>
      <c r="K2" s="66"/>
    </row>
    <row r="3" spans="2:14" x14ac:dyDescent="0.25">
      <c r="B3" s="219"/>
      <c r="C3" s="221"/>
      <c r="D3" s="221"/>
      <c r="E3" s="221"/>
      <c r="F3" s="82" t="s">
        <v>102</v>
      </c>
      <c r="G3" s="82" t="s">
        <v>103</v>
      </c>
      <c r="H3" s="216"/>
      <c r="I3" s="80" t="s">
        <v>105</v>
      </c>
      <c r="J3" s="77" t="s">
        <v>176</v>
      </c>
      <c r="K3" s="77" t="s">
        <v>177</v>
      </c>
    </row>
    <row r="4" spans="2:14" x14ac:dyDescent="0.25">
      <c r="B4" s="41">
        <v>1</v>
      </c>
      <c r="C4" s="77" t="s">
        <v>111</v>
      </c>
      <c r="D4" s="77" t="s">
        <v>110</v>
      </c>
      <c r="E4" s="77" t="s">
        <v>109</v>
      </c>
      <c r="F4" s="82">
        <v>6019707</v>
      </c>
      <c r="G4" s="82">
        <v>591591.6</v>
      </c>
      <c r="H4" s="81" t="s">
        <v>108</v>
      </c>
      <c r="I4" s="80">
        <v>3400046</v>
      </c>
      <c r="J4" s="77" t="s">
        <v>108</v>
      </c>
      <c r="K4" s="141">
        <v>3200</v>
      </c>
      <c r="L4" s="139"/>
      <c r="M4" s="31"/>
    </row>
    <row r="5" spans="2:14" x14ac:dyDescent="0.25">
      <c r="B5" s="41">
        <v>2</v>
      </c>
      <c r="C5" s="77" t="s">
        <v>113</v>
      </c>
      <c r="D5" s="77" t="s">
        <v>110</v>
      </c>
      <c r="E5" s="77" t="s">
        <v>112</v>
      </c>
      <c r="F5" s="82">
        <v>6020855</v>
      </c>
      <c r="G5" s="82">
        <v>591616</v>
      </c>
      <c r="H5" s="81" t="s">
        <v>108</v>
      </c>
      <c r="I5" s="80">
        <v>3400046</v>
      </c>
      <c r="J5" s="77" t="s">
        <v>108</v>
      </c>
      <c r="K5" s="141">
        <v>3300</v>
      </c>
      <c r="L5" s="139"/>
      <c r="M5" s="31"/>
    </row>
    <row r="6" spans="2:14" x14ac:dyDescent="0.25">
      <c r="B6" s="41">
        <v>3</v>
      </c>
      <c r="C6" s="77" t="s">
        <v>117</v>
      </c>
      <c r="D6" s="77" t="s">
        <v>114</v>
      </c>
      <c r="E6" s="77" t="s">
        <v>106</v>
      </c>
      <c r="F6" s="82">
        <v>6024336.4649999999</v>
      </c>
      <c r="G6" s="82">
        <v>590022.84199999995</v>
      </c>
      <c r="H6" s="81" t="s">
        <v>108</v>
      </c>
      <c r="I6" s="80">
        <v>3400046</v>
      </c>
      <c r="J6" s="77" t="s">
        <v>108</v>
      </c>
      <c r="K6" s="150">
        <v>1900</v>
      </c>
      <c r="L6" s="139"/>
      <c r="M6" s="31"/>
    </row>
    <row r="7" spans="2:14" x14ac:dyDescent="0.25">
      <c r="B7" s="41">
        <v>4</v>
      </c>
      <c r="C7" s="77" t="s">
        <v>118</v>
      </c>
      <c r="D7" s="77" t="s">
        <v>114</v>
      </c>
      <c r="E7" s="77" t="s">
        <v>106</v>
      </c>
      <c r="F7" s="82">
        <v>6025357.6900000004</v>
      </c>
      <c r="G7" s="82">
        <v>589910.56999999995</v>
      </c>
      <c r="H7" s="81" t="s">
        <v>108</v>
      </c>
      <c r="I7" s="80">
        <v>3400046</v>
      </c>
      <c r="J7" s="77" t="s">
        <v>108</v>
      </c>
      <c r="K7" s="150">
        <v>1900</v>
      </c>
      <c r="L7" s="139"/>
      <c r="M7" s="31"/>
    </row>
    <row r="8" spans="2:14" x14ac:dyDescent="0.25">
      <c r="B8" s="41">
        <v>5</v>
      </c>
      <c r="C8" s="77" t="s">
        <v>119</v>
      </c>
      <c r="D8" s="77" t="s">
        <v>114</v>
      </c>
      <c r="E8" s="77" t="s">
        <v>106</v>
      </c>
      <c r="F8" s="82">
        <v>6028148</v>
      </c>
      <c r="G8" s="82">
        <v>588784.80000000005</v>
      </c>
      <c r="H8" s="81" t="s">
        <v>108</v>
      </c>
      <c r="I8" s="80">
        <v>3400046</v>
      </c>
      <c r="J8" s="77" t="s">
        <v>108</v>
      </c>
      <c r="K8" s="150">
        <v>1900</v>
      </c>
      <c r="L8" s="139"/>
      <c r="M8" s="31"/>
    </row>
    <row r="9" spans="2:14" x14ac:dyDescent="0.25">
      <c r="B9" s="41">
        <v>6</v>
      </c>
      <c r="C9" s="77" t="s">
        <v>120</v>
      </c>
      <c r="D9" s="77" t="s">
        <v>114</v>
      </c>
      <c r="E9" s="77" t="s">
        <v>106</v>
      </c>
      <c r="F9" s="82">
        <v>6032756</v>
      </c>
      <c r="G9" s="82">
        <v>588194.80000000005</v>
      </c>
      <c r="H9" s="81" t="s">
        <v>108</v>
      </c>
      <c r="I9" s="80">
        <v>3400012</v>
      </c>
      <c r="J9" s="77" t="s">
        <v>108</v>
      </c>
      <c r="K9" s="150">
        <v>1900</v>
      </c>
      <c r="L9" s="139"/>
      <c r="M9" s="31"/>
    </row>
    <row r="10" spans="2:14" x14ac:dyDescent="0.25">
      <c r="B10" s="41">
        <v>7</v>
      </c>
      <c r="C10" s="77" t="s">
        <v>121</v>
      </c>
      <c r="D10" s="77" t="s">
        <v>114</v>
      </c>
      <c r="E10" s="77" t="s">
        <v>106</v>
      </c>
      <c r="F10" s="82">
        <v>6033931.9577900004</v>
      </c>
      <c r="G10" s="82">
        <v>587991.56736999995</v>
      </c>
      <c r="H10" s="81" t="s">
        <v>108</v>
      </c>
      <c r="I10" s="80">
        <v>3400012</v>
      </c>
      <c r="J10" s="77" t="s">
        <v>108</v>
      </c>
      <c r="K10" s="150">
        <v>1900</v>
      </c>
      <c r="L10" s="139"/>
      <c r="M10" s="31"/>
    </row>
    <row r="11" spans="2:14" x14ac:dyDescent="0.25">
      <c r="B11" s="41">
        <v>8</v>
      </c>
      <c r="C11" s="77" t="s">
        <v>122</v>
      </c>
      <c r="D11" s="77" t="s">
        <v>110</v>
      </c>
      <c r="E11" s="203" t="s">
        <v>321</v>
      </c>
      <c r="F11" s="82">
        <v>6034604</v>
      </c>
      <c r="G11" s="82">
        <v>587550.6</v>
      </c>
      <c r="H11" s="81" t="s">
        <v>108</v>
      </c>
      <c r="I11" s="80">
        <v>3400012</v>
      </c>
      <c r="J11" s="77" t="s">
        <v>108</v>
      </c>
      <c r="K11" s="141">
        <v>3500</v>
      </c>
      <c r="L11" s="139"/>
      <c r="M11" s="31"/>
    </row>
    <row r="12" spans="2:14" x14ac:dyDescent="0.25">
      <c r="B12" s="41">
        <v>9</v>
      </c>
      <c r="C12" s="77" t="s">
        <v>123</v>
      </c>
      <c r="D12" s="77" t="s">
        <v>110</v>
      </c>
      <c r="E12" s="203" t="s">
        <v>321</v>
      </c>
      <c r="F12" s="82">
        <v>6035259</v>
      </c>
      <c r="G12" s="82">
        <v>586699.6</v>
      </c>
      <c r="H12" s="81" t="s">
        <v>108</v>
      </c>
      <c r="I12" s="80">
        <v>3400012</v>
      </c>
      <c r="J12" s="77" t="s">
        <v>108</v>
      </c>
      <c r="K12" s="141">
        <v>3500</v>
      </c>
      <c r="L12" s="139"/>
      <c r="M12" s="31"/>
    </row>
    <row r="13" spans="2:14" x14ac:dyDescent="0.25">
      <c r="B13" s="41">
        <v>10</v>
      </c>
      <c r="C13" s="77" t="s">
        <v>124</v>
      </c>
      <c r="D13" s="77" t="s">
        <v>114</v>
      </c>
      <c r="E13" s="77" t="s">
        <v>106</v>
      </c>
      <c r="F13" s="82">
        <v>6038845.9390000002</v>
      </c>
      <c r="G13" s="82">
        <v>585123.79</v>
      </c>
      <c r="H13" s="81" t="s">
        <v>108</v>
      </c>
      <c r="I13" s="80">
        <v>3400012</v>
      </c>
      <c r="J13" s="77" t="s">
        <v>108</v>
      </c>
      <c r="K13" s="150">
        <v>1900</v>
      </c>
      <c r="L13" s="139"/>
      <c r="M13" s="31"/>
    </row>
    <row r="14" spans="2:14" x14ac:dyDescent="0.25">
      <c r="B14" s="41">
        <v>11</v>
      </c>
      <c r="C14" s="77" t="s">
        <v>125</v>
      </c>
      <c r="D14" s="77" t="s">
        <v>114</v>
      </c>
      <c r="E14" s="77" t="s">
        <v>106</v>
      </c>
      <c r="F14" s="82">
        <v>6043073</v>
      </c>
      <c r="G14" s="82">
        <v>585058</v>
      </c>
      <c r="H14" s="81" t="s">
        <v>108</v>
      </c>
      <c r="I14" s="80">
        <v>3400134</v>
      </c>
      <c r="J14" s="77" t="s">
        <v>108</v>
      </c>
      <c r="K14" s="150">
        <v>1900</v>
      </c>
      <c r="L14" s="139"/>
      <c r="M14" s="31"/>
    </row>
    <row r="15" spans="2:14" x14ac:dyDescent="0.25">
      <c r="B15" s="41">
        <v>12</v>
      </c>
      <c r="C15" s="77" t="s">
        <v>126</v>
      </c>
      <c r="D15" s="77" t="s">
        <v>114</v>
      </c>
      <c r="E15" s="77" t="s">
        <v>106</v>
      </c>
      <c r="F15" s="82">
        <v>6044951.7101299996</v>
      </c>
      <c r="G15" s="82">
        <v>584843.158069</v>
      </c>
      <c r="H15" s="81" t="s">
        <v>108</v>
      </c>
      <c r="I15" s="80">
        <v>3400134</v>
      </c>
      <c r="J15" s="77" t="s">
        <v>108</v>
      </c>
      <c r="K15" s="150">
        <v>1900</v>
      </c>
      <c r="L15" s="139"/>
      <c r="M15" s="31"/>
    </row>
    <row r="16" spans="2:14" x14ac:dyDescent="0.25">
      <c r="B16" s="41">
        <v>13</v>
      </c>
      <c r="C16" s="77" t="s">
        <v>127</v>
      </c>
      <c r="D16" s="77" t="s">
        <v>114</v>
      </c>
      <c r="E16" s="77" t="s">
        <v>106</v>
      </c>
      <c r="F16" s="82">
        <v>6046383</v>
      </c>
      <c r="G16" s="82">
        <v>584547.5</v>
      </c>
      <c r="H16" s="81" t="s">
        <v>108</v>
      </c>
      <c r="I16" s="80">
        <v>3400134</v>
      </c>
      <c r="J16" s="77" t="s">
        <v>108</v>
      </c>
      <c r="K16" s="150">
        <v>1900</v>
      </c>
      <c r="L16" s="139"/>
      <c r="M16" s="31"/>
      <c r="N16" s="2"/>
    </row>
    <row r="17" spans="2:14" x14ac:dyDescent="0.25">
      <c r="B17" s="41">
        <v>14</v>
      </c>
      <c r="C17" s="77" t="s">
        <v>129</v>
      </c>
      <c r="D17" s="77" t="s">
        <v>110</v>
      </c>
      <c r="E17" s="203" t="s">
        <v>134</v>
      </c>
      <c r="F17" s="82">
        <v>6047290</v>
      </c>
      <c r="G17" s="82">
        <v>583847.1</v>
      </c>
      <c r="H17" s="81" t="s">
        <v>108</v>
      </c>
      <c r="I17" s="80">
        <v>3400134</v>
      </c>
      <c r="J17" s="77" t="s">
        <v>108</v>
      </c>
      <c r="K17" s="141">
        <v>3300</v>
      </c>
      <c r="L17" s="139"/>
      <c r="M17" s="31"/>
      <c r="N17" s="2"/>
    </row>
    <row r="18" spans="2:14" x14ac:dyDescent="0.25">
      <c r="B18" s="41">
        <v>15</v>
      </c>
      <c r="C18" s="77" t="s">
        <v>130</v>
      </c>
      <c r="D18" s="77" t="s">
        <v>114</v>
      </c>
      <c r="E18" s="77" t="s">
        <v>106</v>
      </c>
      <c r="F18" s="82">
        <v>6051616</v>
      </c>
      <c r="G18" s="82">
        <v>581140</v>
      </c>
      <c r="H18" s="81" t="s">
        <v>108</v>
      </c>
      <c r="I18" s="80">
        <v>3400089</v>
      </c>
      <c r="J18" s="77" t="s">
        <v>108</v>
      </c>
      <c r="K18" s="150">
        <v>1900</v>
      </c>
      <c r="L18" s="139"/>
      <c r="M18" s="31"/>
      <c r="N18" s="2"/>
    </row>
    <row r="19" spans="2:14" x14ac:dyDescent="0.25">
      <c r="B19" s="41">
        <v>16</v>
      </c>
      <c r="C19" s="77" t="s">
        <v>131</v>
      </c>
      <c r="D19" s="77" t="s">
        <v>114</v>
      </c>
      <c r="E19" s="77" t="s">
        <v>106</v>
      </c>
      <c r="F19" s="82">
        <v>6052263.9808400003</v>
      </c>
      <c r="G19" s="82">
        <v>579930.35344199999</v>
      </c>
      <c r="H19" s="81" t="s">
        <v>108</v>
      </c>
      <c r="I19" s="80">
        <v>3400089</v>
      </c>
      <c r="J19" s="77" t="s">
        <v>108</v>
      </c>
      <c r="K19" s="150">
        <v>1900</v>
      </c>
      <c r="L19" s="139"/>
      <c r="M19" s="31"/>
      <c r="N19" s="2"/>
    </row>
    <row r="20" spans="2:14" x14ac:dyDescent="0.25">
      <c r="B20" s="41">
        <v>17</v>
      </c>
      <c r="C20" s="77" t="s">
        <v>132</v>
      </c>
      <c r="D20" s="77" t="s">
        <v>110</v>
      </c>
      <c r="E20" s="77" t="s">
        <v>112</v>
      </c>
      <c r="F20" s="82">
        <v>6052620</v>
      </c>
      <c r="G20" s="82">
        <v>576062.80000000005</v>
      </c>
      <c r="H20" s="81" t="s">
        <v>108</v>
      </c>
      <c r="I20" s="80">
        <v>3400089</v>
      </c>
      <c r="J20" s="77" t="s">
        <v>108</v>
      </c>
      <c r="K20" s="141">
        <v>3300</v>
      </c>
      <c r="L20" s="139"/>
      <c r="M20" s="31"/>
      <c r="N20" s="2"/>
    </row>
    <row r="21" spans="2:14" x14ac:dyDescent="0.25">
      <c r="B21" s="41">
        <v>18</v>
      </c>
      <c r="C21" s="77" t="s">
        <v>133</v>
      </c>
      <c r="D21" s="77" t="s">
        <v>114</v>
      </c>
      <c r="E21" s="77" t="s">
        <v>106</v>
      </c>
      <c r="F21" s="82">
        <v>6053287.5700000003</v>
      </c>
      <c r="G21" s="82">
        <v>574485.16</v>
      </c>
      <c r="H21" s="81" t="s">
        <v>108</v>
      </c>
      <c r="I21" s="80">
        <v>3400089</v>
      </c>
      <c r="J21" s="77" t="s">
        <v>108</v>
      </c>
      <c r="K21" s="150">
        <v>1900</v>
      </c>
      <c r="L21" s="139"/>
      <c r="M21" s="31"/>
      <c r="N21" s="2"/>
    </row>
    <row r="22" spans="2:14" x14ac:dyDescent="0.25">
      <c r="B22" s="41">
        <v>19</v>
      </c>
      <c r="C22" s="77" t="s">
        <v>135</v>
      </c>
      <c r="D22" s="77" t="s">
        <v>110</v>
      </c>
      <c r="E22" s="77" t="s">
        <v>134</v>
      </c>
      <c r="F22" s="82">
        <v>6057199</v>
      </c>
      <c r="G22" s="82">
        <v>573046.4</v>
      </c>
      <c r="H22" s="81" t="s">
        <v>108</v>
      </c>
      <c r="I22" s="80">
        <v>3400014</v>
      </c>
      <c r="J22" s="77" t="s">
        <v>108</v>
      </c>
      <c r="K22" s="141">
        <v>3300</v>
      </c>
      <c r="L22" s="139"/>
      <c r="M22" s="31"/>
      <c r="N22" s="2"/>
    </row>
    <row r="23" spans="2:14" x14ac:dyDescent="0.25">
      <c r="B23" s="41">
        <v>20</v>
      </c>
      <c r="C23" s="77" t="s">
        <v>141</v>
      </c>
      <c r="D23" s="77" t="s">
        <v>110</v>
      </c>
      <c r="E23" s="77" t="s">
        <v>112</v>
      </c>
      <c r="F23" s="82">
        <v>6060321</v>
      </c>
      <c r="G23" s="82">
        <v>574401.30000000005</v>
      </c>
      <c r="H23" s="81" t="s">
        <v>108</v>
      </c>
      <c r="I23" s="80">
        <v>3400014</v>
      </c>
      <c r="J23" s="77" t="s">
        <v>108</v>
      </c>
      <c r="K23" s="141">
        <v>3300</v>
      </c>
      <c r="L23" s="139"/>
      <c r="M23" s="31"/>
    </row>
    <row r="24" spans="2:14" x14ac:dyDescent="0.25">
      <c r="B24" s="41">
        <v>21</v>
      </c>
      <c r="C24" s="85" t="s">
        <v>248</v>
      </c>
      <c r="D24" s="77" t="s">
        <v>110</v>
      </c>
      <c r="E24" s="77" t="s">
        <v>148</v>
      </c>
      <c r="F24" s="82">
        <v>6052511</v>
      </c>
      <c r="G24" s="82">
        <v>575165.19999999995</v>
      </c>
      <c r="H24" s="81" t="s">
        <v>108</v>
      </c>
      <c r="I24" s="80">
        <v>3400089</v>
      </c>
      <c r="J24" s="77" t="s">
        <v>108</v>
      </c>
      <c r="K24" s="141">
        <v>3300</v>
      </c>
      <c r="L24" s="139"/>
      <c r="M24" s="31"/>
    </row>
    <row r="25" spans="2:14" x14ac:dyDescent="0.25">
      <c r="B25" s="41">
        <v>22</v>
      </c>
      <c r="C25" s="85" t="s">
        <v>149</v>
      </c>
      <c r="D25" s="77" t="s">
        <v>110</v>
      </c>
      <c r="E25" s="77" t="s">
        <v>150</v>
      </c>
      <c r="F25" s="82">
        <v>6057472</v>
      </c>
      <c r="G25" s="82">
        <v>573243.6</v>
      </c>
      <c r="H25" s="81" t="s">
        <v>108</v>
      </c>
      <c r="I25" s="80">
        <v>3400014</v>
      </c>
      <c r="J25" s="77" t="s">
        <v>108</v>
      </c>
      <c r="K25" s="141">
        <v>4000</v>
      </c>
      <c r="L25" s="139"/>
      <c r="M25" s="31"/>
    </row>
    <row r="26" spans="2:14" x14ac:dyDescent="0.25">
      <c r="B26" s="41">
        <v>23</v>
      </c>
      <c r="C26" s="85" t="s">
        <v>151</v>
      </c>
      <c r="D26" s="77" t="s">
        <v>110</v>
      </c>
      <c r="E26" s="77" t="s">
        <v>154</v>
      </c>
      <c r="F26" s="82">
        <v>6057514</v>
      </c>
      <c r="G26" s="82">
        <v>573218.4</v>
      </c>
      <c r="H26" s="81" t="s">
        <v>108</v>
      </c>
      <c r="I26" s="80">
        <v>3400014</v>
      </c>
      <c r="J26" s="77" t="s">
        <v>108</v>
      </c>
      <c r="K26" s="141">
        <v>3600</v>
      </c>
      <c r="L26" s="139"/>
      <c r="M26" s="31"/>
    </row>
    <row r="27" spans="2:14" x14ac:dyDescent="0.25">
      <c r="B27" s="41">
        <v>24</v>
      </c>
      <c r="C27" s="77" t="s">
        <v>245</v>
      </c>
      <c r="D27" s="77" t="s">
        <v>114</v>
      </c>
      <c r="E27" s="77">
        <v>720</v>
      </c>
      <c r="F27" s="82">
        <v>6060027</v>
      </c>
      <c r="G27" s="82">
        <v>573639.6</v>
      </c>
      <c r="H27" s="81" t="s">
        <v>108</v>
      </c>
      <c r="I27" s="80">
        <v>3400015</v>
      </c>
      <c r="J27" s="77" t="s">
        <v>108</v>
      </c>
      <c r="K27" s="150">
        <v>1900</v>
      </c>
      <c r="L27" s="139"/>
      <c r="M27" s="31"/>
    </row>
    <row r="28" spans="2:14" x14ac:dyDescent="0.25">
      <c r="B28" s="41">
        <v>25</v>
      </c>
      <c r="C28" s="77" t="s">
        <v>159</v>
      </c>
      <c r="D28" s="77" t="s">
        <v>110</v>
      </c>
      <c r="E28" s="77" t="s">
        <v>112</v>
      </c>
      <c r="F28" s="82">
        <v>6060328</v>
      </c>
      <c r="G28" s="82">
        <v>574395</v>
      </c>
      <c r="H28" s="81" t="s">
        <v>108</v>
      </c>
      <c r="I28" s="80">
        <v>3400014</v>
      </c>
      <c r="J28" s="77" t="s">
        <v>108</v>
      </c>
      <c r="K28" s="141">
        <v>3300</v>
      </c>
      <c r="L28" s="139"/>
      <c r="M28" s="31"/>
    </row>
    <row r="29" spans="2:14" x14ac:dyDescent="0.25">
      <c r="B29" s="41">
        <v>26</v>
      </c>
      <c r="C29" s="77" t="s">
        <v>162</v>
      </c>
      <c r="D29" s="77" t="s">
        <v>114</v>
      </c>
      <c r="E29" s="77" t="s">
        <v>146</v>
      </c>
      <c r="F29" s="82">
        <v>6059791</v>
      </c>
      <c r="G29" s="82">
        <v>571694.6</v>
      </c>
      <c r="H29" s="81" t="s">
        <v>108</v>
      </c>
      <c r="I29" s="80">
        <v>3400014</v>
      </c>
      <c r="J29" s="77" t="s">
        <v>108</v>
      </c>
      <c r="K29" s="150">
        <v>1900</v>
      </c>
      <c r="L29" s="139"/>
      <c r="M29" s="31"/>
    </row>
    <row r="30" spans="2:14" x14ac:dyDescent="0.25">
      <c r="B30" s="41">
        <v>27</v>
      </c>
      <c r="C30" s="77" t="s">
        <v>163</v>
      </c>
      <c r="D30" s="77" t="s">
        <v>114</v>
      </c>
      <c r="E30" s="77" t="s">
        <v>156</v>
      </c>
      <c r="F30" s="82">
        <v>6059783</v>
      </c>
      <c r="G30" s="82">
        <v>571690.19999999995</v>
      </c>
      <c r="H30" s="81" t="s">
        <v>108</v>
      </c>
      <c r="I30" s="80">
        <v>3400014</v>
      </c>
      <c r="J30" s="77" t="s">
        <v>108</v>
      </c>
      <c r="K30" s="150">
        <v>1900</v>
      </c>
      <c r="L30" s="139"/>
      <c r="M30" s="31"/>
    </row>
    <row r="31" spans="2:14" x14ac:dyDescent="0.25">
      <c r="B31" s="41">
        <v>28</v>
      </c>
      <c r="C31" s="77" t="s">
        <v>166</v>
      </c>
      <c r="D31" s="77" t="s">
        <v>114</v>
      </c>
      <c r="E31" s="77" t="s">
        <v>106</v>
      </c>
      <c r="F31" s="82">
        <v>6045676.3200000003</v>
      </c>
      <c r="G31" s="82">
        <v>584844</v>
      </c>
      <c r="H31" s="81" t="s">
        <v>108</v>
      </c>
      <c r="I31" s="80">
        <v>3400134</v>
      </c>
      <c r="J31" s="77" t="s">
        <v>108</v>
      </c>
      <c r="K31" s="150">
        <v>1900</v>
      </c>
      <c r="L31" s="139"/>
      <c r="M31" s="31"/>
    </row>
    <row r="32" spans="2:14" x14ac:dyDescent="0.25">
      <c r="B32" s="41">
        <v>29</v>
      </c>
      <c r="C32" s="77" t="s">
        <v>168</v>
      </c>
      <c r="D32" s="77" t="s">
        <v>167</v>
      </c>
      <c r="E32" s="77" t="s">
        <v>128</v>
      </c>
      <c r="F32" s="82">
        <v>6049387</v>
      </c>
      <c r="G32" s="82">
        <v>583161</v>
      </c>
      <c r="H32" s="81" t="s">
        <v>108</v>
      </c>
      <c r="I32" s="80">
        <v>3400134</v>
      </c>
      <c r="J32" s="77" t="s">
        <v>108</v>
      </c>
      <c r="K32" s="141">
        <v>4300</v>
      </c>
      <c r="L32" s="139"/>
      <c r="M32" s="31"/>
    </row>
    <row r="33" spans="2:14" x14ac:dyDescent="0.25">
      <c r="B33" s="41">
        <v>30</v>
      </c>
      <c r="C33" s="77" t="s">
        <v>169</v>
      </c>
      <c r="D33" s="77" t="s">
        <v>114</v>
      </c>
      <c r="E33" s="77" t="s">
        <v>106</v>
      </c>
      <c r="F33" s="82">
        <v>6022296.6399999997</v>
      </c>
      <c r="G33" s="82">
        <v>590902.52</v>
      </c>
      <c r="H33" s="81" t="s">
        <v>108</v>
      </c>
      <c r="I33" s="80">
        <v>3400046</v>
      </c>
      <c r="J33" s="77" t="s">
        <v>108</v>
      </c>
      <c r="K33" s="150">
        <v>1900</v>
      </c>
      <c r="L33" s="139"/>
      <c r="M33" s="31"/>
    </row>
    <row r="34" spans="2:14" x14ac:dyDescent="0.25">
      <c r="B34" s="41">
        <v>31</v>
      </c>
      <c r="C34" s="77" t="s">
        <v>170</v>
      </c>
      <c r="D34" s="77" t="s">
        <v>114</v>
      </c>
      <c r="E34" s="77" t="s">
        <v>106</v>
      </c>
      <c r="F34" s="82">
        <v>6029743.7599999998</v>
      </c>
      <c r="G34" s="82">
        <v>588697.68000000005</v>
      </c>
      <c r="H34" s="81" t="s">
        <v>108</v>
      </c>
      <c r="I34" s="80">
        <v>3400046</v>
      </c>
      <c r="J34" s="77" t="s">
        <v>108</v>
      </c>
      <c r="K34" s="150">
        <v>1900</v>
      </c>
      <c r="L34" s="139"/>
      <c r="M34" s="31"/>
    </row>
    <row r="35" spans="2:14" x14ac:dyDescent="0.25">
      <c r="B35" s="41">
        <v>32</v>
      </c>
      <c r="C35" s="77" t="s">
        <v>171</v>
      </c>
      <c r="D35" s="77" t="s">
        <v>114</v>
      </c>
      <c r="E35" s="77" t="s">
        <v>106</v>
      </c>
      <c r="F35" s="82">
        <v>6036549.6699999999</v>
      </c>
      <c r="G35" s="82">
        <v>586195.56999999995</v>
      </c>
      <c r="H35" s="81" t="s">
        <v>108</v>
      </c>
      <c r="I35" s="80">
        <v>3400012</v>
      </c>
      <c r="J35" s="77" t="s">
        <v>108</v>
      </c>
      <c r="K35" s="150">
        <v>1900</v>
      </c>
      <c r="L35" s="139"/>
      <c r="M35" s="31"/>
    </row>
    <row r="36" spans="2:14" x14ac:dyDescent="0.25">
      <c r="B36" s="41">
        <v>33</v>
      </c>
      <c r="C36" s="77" t="s">
        <v>173</v>
      </c>
      <c r="D36" s="77" t="s">
        <v>110</v>
      </c>
      <c r="E36" s="77" t="s">
        <v>172</v>
      </c>
      <c r="F36" s="82">
        <v>6060765.7965000002</v>
      </c>
      <c r="G36" s="82">
        <v>576602.31629999995</v>
      </c>
      <c r="H36" s="81" t="s">
        <v>108</v>
      </c>
      <c r="I36" s="80">
        <v>3400014</v>
      </c>
      <c r="J36" s="77" t="s">
        <v>108</v>
      </c>
      <c r="K36" s="141">
        <v>3600</v>
      </c>
      <c r="L36" s="139"/>
      <c r="M36" s="31"/>
    </row>
    <row r="37" spans="2:14" x14ac:dyDescent="0.25">
      <c r="B37" s="99">
        <v>34</v>
      </c>
      <c r="C37" s="108" t="s">
        <v>158</v>
      </c>
      <c r="D37" s="108" t="s">
        <v>110</v>
      </c>
      <c r="E37" s="108" t="s">
        <v>172</v>
      </c>
      <c r="F37" s="109">
        <v>6060759.9800000004</v>
      </c>
      <c r="G37" s="109">
        <v>576595.74</v>
      </c>
      <c r="H37" s="110" t="s">
        <v>108</v>
      </c>
      <c r="I37" s="111">
        <v>3400014</v>
      </c>
      <c r="J37" s="108" t="s">
        <v>108</v>
      </c>
      <c r="K37" s="124">
        <v>3600</v>
      </c>
      <c r="L37" s="139"/>
      <c r="M37" s="31"/>
    </row>
    <row r="38" spans="2:14" x14ac:dyDescent="0.25">
      <c r="B38" s="41">
        <v>35</v>
      </c>
      <c r="C38" s="77" t="s">
        <v>319</v>
      </c>
      <c r="D38" s="77" t="s">
        <v>114</v>
      </c>
      <c r="E38" s="77">
        <v>720</v>
      </c>
      <c r="F38" s="82">
        <v>6030624.1100000003</v>
      </c>
      <c r="G38" s="82">
        <v>588475.21</v>
      </c>
      <c r="H38" s="81" t="s">
        <v>108</v>
      </c>
      <c r="I38" s="80">
        <v>3400046</v>
      </c>
      <c r="J38" s="77" t="s">
        <v>108</v>
      </c>
      <c r="K38" s="150">
        <v>1900</v>
      </c>
      <c r="L38" s="139"/>
      <c r="M38" s="31"/>
    </row>
    <row r="39" spans="2:14" x14ac:dyDescent="0.25">
      <c r="B39" s="41">
        <v>36</v>
      </c>
      <c r="C39" s="77" t="s">
        <v>320</v>
      </c>
      <c r="D39" s="77" t="s">
        <v>110</v>
      </c>
      <c r="E39" s="195" t="s">
        <v>321</v>
      </c>
      <c r="F39" s="82">
        <v>6057330.0800000001</v>
      </c>
      <c r="G39" s="82">
        <v>573032.17000000004</v>
      </c>
      <c r="H39" s="81" t="s">
        <v>108</v>
      </c>
      <c r="I39" s="80">
        <v>3400014</v>
      </c>
      <c r="J39" s="77" t="s">
        <v>108</v>
      </c>
      <c r="K39" s="192">
        <v>3500</v>
      </c>
      <c r="L39" s="139"/>
      <c r="M39" s="31"/>
    </row>
    <row r="40" spans="2:14" x14ac:dyDescent="0.25">
      <c r="B40" s="41">
        <v>37</v>
      </c>
      <c r="C40" s="77" t="s">
        <v>352</v>
      </c>
      <c r="D40" s="77" t="s">
        <v>116</v>
      </c>
      <c r="E40" s="77" t="s">
        <v>106</v>
      </c>
      <c r="F40" s="82">
        <v>6023354.3737399997</v>
      </c>
      <c r="G40" s="82">
        <v>590225.26589599997</v>
      </c>
      <c r="H40" s="81" t="s">
        <v>108</v>
      </c>
      <c r="I40" s="80">
        <v>3400046</v>
      </c>
      <c r="J40" s="77" t="s">
        <v>108</v>
      </c>
      <c r="K40" s="202">
        <v>10850</v>
      </c>
      <c r="L40" s="139"/>
      <c r="M40" s="31"/>
    </row>
    <row r="41" spans="2:14" x14ac:dyDescent="0.25">
      <c r="B41" s="41">
        <v>38</v>
      </c>
      <c r="C41" s="77" t="s">
        <v>353</v>
      </c>
      <c r="D41" s="77" t="s">
        <v>107</v>
      </c>
      <c r="E41" s="77" t="s">
        <v>106</v>
      </c>
      <c r="F41" s="82">
        <v>6035380</v>
      </c>
      <c r="G41" s="82">
        <v>586651.80000000005</v>
      </c>
      <c r="H41" s="81" t="s">
        <v>108</v>
      </c>
      <c r="I41" s="80">
        <v>3400012</v>
      </c>
      <c r="J41" s="77" t="s">
        <v>108</v>
      </c>
      <c r="K41" s="202">
        <v>21700</v>
      </c>
      <c r="L41" s="139"/>
      <c r="M41" s="31"/>
    </row>
    <row r="42" spans="2:14" x14ac:dyDescent="0.25">
      <c r="B42" s="41">
        <v>39</v>
      </c>
      <c r="C42" s="77" t="s">
        <v>354</v>
      </c>
      <c r="D42" s="77" t="s">
        <v>116</v>
      </c>
      <c r="E42" s="77" t="s">
        <v>106</v>
      </c>
      <c r="F42" s="82">
        <v>6040190.04</v>
      </c>
      <c r="G42" s="82">
        <v>585140.01</v>
      </c>
      <c r="H42" s="81" t="s">
        <v>108</v>
      </c>
      <c r="I42" s="80">
        <v>3400134</v>
      </c>
      <c r="J42" s="77" t="s">
        <v>108</v>
      </c>
      <c r="K42" s="209">
        <v>10850</v>
      </c>
      <c r="L42" s="139"/>
      <c r="M42" s="31"/>
    </row>
    <row r="43" spans="2:14" x14ac:dyDescent="0.25">
      <c r="B43" s="41">
        <v>40</v>
      </c>
      <c r="C43" s="77" t="s">
        <v>355</v>
      </c>
      <c r="D43" s="77" t="s">
        <v>114</v>
      </c>
      <c r="E43" s="77" t="s">
        <v>106</v>
      </c>
      <c r="F43" s="82">
        <v>6041977</v>
      </c>
      <c r="G43" s="82">
        <v>585306.4</v>
      </c>
      <c r="H43" s="81" t="s">
        <v>108</v>
      </c>
      <c r="I43" s="80">
        <v>3400134</v>
      </c>
      <c r="J43" s="77" t="s">
        <v>108</v>
      </c>
      <c r="K43" s="150">
        <v>1900</v>
      </c>
      <c r="L43" s="139"/>
      <c r="M43" s="31"/>
    </row>
    <row r="44" spans="2:14" x14ac:dyDescent="0.25">
      <c r="B44" s="41">
        <v>41</v>
      </c>
      <c r="C44" s="77" t="s">
        <v>356</v>
      </c>
      <c r="D44" s="77" t="s">
        <v>116</v>
      </c>
      <c r="E44" s="77" t="s">
        <v>106</v>
      </c>
      <c r="F44" s="82">
        <v>6048555</v>
      </c>
      <c r="G44" s="82">
        <v>583310.1</v>
      </c>
      <c r="H44" s="81" t="s">
        <v>108</v>
      </c>
      <c r="I44" s="80">
        <v>3400134</v>
      </c>
      <c r="J44" s="77" t="s">
        <v>108</v>
      </c>
      <c r="K44" s="209">
        <v>10850</v>
      </c>
      <c r="L44" s="139"/>
      <c r="M44" s="31"/>
      <c r="N44" s="2"/>
    </row>
    <row r="45" spans="2:14" x14ac:dyDescent="0.25">
      <c r="B45" s="41">
        <v>42</v>
      </c>
      <c r="C45" s="77" t="s">
        <v>136</v>
      </c>
      <c r="D45" s="77" t="s">
        <v>107</v>
      </c>
      <c r="E45" s="77" t="s">
        <v>106</v>
      </c>
      <c r="F45" s="82">
        <v>6057564</v>
      </c>
      <c r="G45" s="82">
        <v>572986.4</v>
      </c>
      <c r="H45" s="81" t="s">
        <v>108</v>
      </c>
      <c r="I45" s="80">
        <v>3400014</v>
      </c>
      <c r="J45" s="77" t="s">
        <v>108</v>
      </c>
      <c r="K45" s="209">
        <v>21700</v>
      </c>
      <c r="L45" s="139"/>
      <c r="M45" s="31"/>
    </row>
    <row r="46" spans="2:14" x14ac:dyDescent="0.25">
      <c r="B46" s="41">
        <v>43</v>
      </c>
      <c r="C46" s="77" t="s">
        <v>137</v>
      </c>
      <c r="D46" s="77" t="s">
        <v>116</v>
      </c>
      <c r="E46" s="77" t="s">
        <v>106</v>
      </c>
      <c r="F46" s="82">
        <v>6057607</v>
      </c>
      <c r="G46" s="82">
        <v>572976.80000000005</v>
      </c>
      <c r="H46" s="81" t="s">
        <v>108</v>
      </c>
      <c r="I46" s="80">
        <v>3400014</v>
      </c>
      <c r="J46" s="77" t="s">
        <v>108</v>
      </c>
      <c r="K46" s="209">
        <v>10850</v>
      </c>
      <c r="L46" s="139"/>
      <c r="M46" s="31"/>
    </row>
    <row r="47" spans="2:14" x14ac:dyDescent="0.25">
      <c r="B47" s="41">
        <v>44</v>
      </c>
      <c r="C47" s="77" t="s">
        <v>138</v>
      </c>
      <c r="D47" s="77" t="s">
        <v>116</v>
      </c>
      <c r="E47" s="77" t="s">
        <v>106</v>
      </c>
      <c r="F47" s="82">
        <v>6058870.6845000004</v>
      </c>
      <c r="G47" s="82">
        <v>572375.85153500002</v>
      </c>
      <c r="H47" s="81" t="s">
        <v>108</v>
      </c>
      <c r="I47" s="80">
        <v>3400014</v>
      </c>
      <c r="J47" s="77" t="s">
        <v>108</v>
      </c>
      <c r="K47" s="209">
        <v>10850</v>
      </c>
      <c r="L47" s="139"/>
      <c r="M47" s="31"/>
    </row>
    <row r="48" spans="2:14" x14ac:dyDescent="0.25">
      <c r="B48" s="41">
        <v>45</v>
      </c>
      <c r="C48" s="77" t="s">
        <v>139</v>
      </c>
      <c r="D48" s="77" t="s">
        <v>107</v>
      </c>
      <c r="E48" s="77" t="s">
        <v>106</v>
      </c>
      <c r="F48" s="82">
        <v>6059437</v>
      </c>
      <c r="G48" s="82">
        <v>572386.30000000005</v>
      </c>
      <c r="H48" s="81" t="s">
        <v>108</v>
      </c>
      <c r="I48" s="80">
        <v>3400014</v>
      </c>
      <c r="J48" s="77" t="s">
        <v>108</v>
      </c>
      <c r="K48" s="209">
        <v>21700</v>
      </c>
      <c r="L48" s="139"/>
      <c r="M48" s="31"/>
    </row>
    <row r="49" spans="2:22" x14ac:dyDescent="0.25">
      <c r="B49" s="41">
        <v>46</v>
      </c>
      <c r="C49" s="77" t="s">
        <v>140</v>
      </c>
      <c r="D49" s="77" t="s">
        <v>107</v>
      </c>
      <c r="E49" s="77" t="s">
        <v>106</v>
      </c>
      <c r="F49" s="82">
        <v>6059674</v>
      </c>
      <c r="G49" s="82">
        <v>572538.1</v>
      </c>
      <c r="H49" s="81" t="s">
        <v>108</v>
      </c>
      <c r="I49" s="80">
        <v>3400014</v>
      </c>
      <c r="J49" s="77" t="s">
        <v>108</v>
      </c>
      <c r="K49" s="209">
        <v>21700</v>
      </c>
      <c r="L49" s="139"/>
      <c r="M49" s="31"/>
    </row>
    <row r="50" spans="2:22" x14ac:dyDescent="0.25">
      <c r="B50" s="41">
        <v>47</v>
      </c>
      <c r="C50" s="77" t="s">
        <v>142</v>
      </c>
      <c r="D50" s="77" t="s">
        <v>116</v>
      </c>
      <c r="E50" s="77" t="s">
        <v>106</v>
      </c>
      <c r="F50" s="82">
        <v>6060509.6298700003</v>
      </c>
      <c r="G50" s="82">
        <v>574888.38299900002</v>
      </c>
      <c r="H50" s="81" t="s">
        <v>108</v>
      </c>
      <c r="I50" s="80">
        <v>3400014</v>
      </c>
      <c r="J50" s="77" t="s">
        <v>108</v>
      </c>
      <c r="K50" s="209">
        <v>10850</v>
      </c>
      <c r="L50" s="139"/>
      <c r="M50" s="31"/>
    </row>
    <row r="51" spans="2:22" x14ac:dyDescent="0.25">
      <c r="B51" s="41">
        <v>48</v>
      </c>
      <c r="C51" s="77" t="s">
        <v>143</v>
      </c>
      <c r="D51" s="77" t="s">
        <v>116</v>
      </c>
      <c r="E51" s="77" t="s">
        <v>106</v>
      </c>
      <c r="F51" s="82">
        <v>6060594</v>
      </c>
      <c r="G51" s="82">
        <v>575180.6</v>
      </c>
      <c r="H51" s="81" t="s">
        <v>108</v>
      </c>
      <c r="I51" s="80">
        <v>3400014</v>
      </c>
      <c r="J51" s="77" t="s">
        <v>108</v>
      </c>
      <c r="K51" s="209">
        <v>10850</v>
      </c>
      <c r="L51" s="139"/>
      <c r="M51" s="31"/>
    </row>
    <row r="52" spans="2:22" x14ac:dyDescent="0.25">
      <c r="B52" s="41">
        <v>49</v>
      </c>
      <c r="C52" s="85" t="s">
        <v>155</v>
      </c>
      <c r="D52" s="77" t="s">
        <v>116</v>
      </c>
      <c r="E52" s="77" t="s">
        <v>106</v>
      </c>
      <c r="F52" s="82">
        <v>6060514.8717900002</v>
      </c>
      <c r="G52" s="82">
        <v>574874.603687</v>
      </c>
      <c r="H52" s="81" t="s">
        <v>108</v>
      </c>
      <c r="I52" s="80">
        <v>3400014</v>
      </c>
      <c r="J52" s="77" t="s">
        <v>108</v>
      </c>
      <c r="K52" s="209">
        <v>10850</v>
      </c>
      <c r="L52" s="139"/>
      <c r="M52" s="31"/>
    </row>
    <row r="53" spans="2:22" x14ac:dyDescent="0.25">
      <c r="B53" s="41">
        <v>50</v>
      </c>
      <c r="C53" s="85" t="s">
        <v>157</v>
      </c>
      <c r="D53" s="77" t="s">
        <v>116</v>
      </c>
      <c r="E53" s="77" t="s">
        <v>106</v>
      </c>
      <c r="F53" s="82">
        <v>6060608.3559999997</v>
      </c>
      <c r="G53" s="82">
        <v>575186.70400000003</v>
      </c>
      <c r="H53" s="81" t="s">
        <v>108</v>
      </c>
      <c r="I53" s="80">
        <v>3400014</v>
      </c>
      <c r="J53" s="77" t="s">
        <v>108</v>
      </c>
      <c r="K53" s="209">
        <v>10850</v>
      </c>
      <c r="L53" s="139"/>
      <c r="M53" s="31"/>
    </row>
    <row r="54" spans="2:22" x14ac:dyDescent="0.25">
      <c r="B54" s="41">
        <v>51</v>
      </c>
      <c r="C54" s="77" t="s">
        <v>160</v>
      </c>
      <c r="D54" s="77" t="s">
        <v>116</v>
      </c>
      <c r="E54" s="77" t="s">
        <v>106</v>
      </c>
      <c r="F54" s="82">
        <v>6060571.48673</v>
      </c>
      <c r="G54" s="82">
        <v>574869.20152500004</v>
      </c>
      <c r="H54" s="81" t="s">
        <v>108</v>
      </c>
      <c r="I54" s="80">
        <v>3400014</v>
      </c>
      <c r="J54" s="77" t="s">
        <v>108</v>
      </c>
      <c r="K54" s="209">
        <v>10850</v>
      </c>
      <c r="L54" s="139"/>
      <c r="M54" s="31"/>
    </row>
    <row r="55" spans="2:22" x14ac:dyDescent="0.25">
      <c r="B55" s="41">
        <v>52</v>
      </c>
      <c r="C55" s="77" t="s">
        <v>161</v>
      </c>
      <c r="D55" s="77" t="s">
        <v>116</v>
      </c>
      <c r="E55" s="77" t="s">
        <v>106</v>
      </c>
      <c r="F55" s="82">
        <v>6060675</v>
      </c>
      <c r="G55" s="82">
        <v>575127.30000000005</v>
      </c>
      <c r="H55" s="81" t="s">
        <v>108</v>
      </c>
      <c r="I55" s="80">
        <v>3400014</v>
      </c>
      <c r="J55" s="77" t="s">
        <v>108</v>
      </c>
      <c r="K55" s="209">
        <v>10850</v>
      </c>
      <c r="L55" s="139"/>
      <c r="M55" s="31"/>
    </row>
    <row r="56" spans="2:22" x14ac:dyDescent="0.25">
      <c r="B56" s="41">
        <v>53</v>
      </c>
      <c r="C56" s="77" t="s">
        <v>164</v>
      </c>
      <c r="D56" s="77" t="s">
        <v>116</v>
      </c>
      <c r="E56" s="77" t="s">
        <v>106</v>
      </c>
      <c r="F56" s="82">
        <v>6060578.8730499996</v>
      </c>
      <c r="G56" s="82">
        <v>574851.01828099997</v>
      </c>
      <c r="H56" s="81" t="s">
        <v>108</v>
      </c>
      <c r="I56" s="80">
        <v>3400014</v>
      </c>
      <c r="J56" s="77" t="s">
        <v>108</v>
      </c>
      <c r="K56" s="209">
        <v>10850</v>
      </c>
      <c r="L56" s="139"/>
      <c r="M56" s="31"/>
    </row>
    <row r="57" spans="2:22" x14ac:dyDescent="0.25">
      <c r="B57" s="41">
        <v>54</v>
      </c>
      <c r="C57" s="77" t="s">
        <v>165</v>
      </c>
      <c r="D57" s="77" t="s">
        <v>116</v>
      </c>
      <c r="E57" s="77" t="s">
        <v>106</v>
      </c>
      <c r="F57" s="82">
        <v>6060708</v>
      </c>
      <c r="G57" s="82">
        <v>575109</v>
      </c>
      <c r="H57" s="81" t="s">
        <v>108</v>
      </c>
      <c r="I57" s="80">
        <v>3400014</v>
      </c>
      <c r="J57" s="77" t="s">
        <v>108</v>
      </c>
      <c r="K57" s="209">
        <v>10850</v>
      </c>
      <c r="L57" s="139"/>
      <c r="M57" s="31"/>
    </row>
    <row r="58" spans="2:22" ht="15" customHeight="1" x14ac:dyDescent="0.25">
      <c r="B58" s="41">
        <v>55</v>
      </c>
      <c r="C58" s="77" t="s">
        <v>357</v>
      </c>
      <c r="D58" s="77" t="s">
        <v>107</v>
      </c>
      <c r="E58" s="77" t="s">
        <v>106</v>
      </c>
      <c r="F58" s="82">
        <v>6019610</v>
      </c>
      <c r="G58" s="82">
        <v>591591.69999999995</v>
      </c>
      <c r="H58" s="81" t="s">
        <v>108</v>
      </c>
      <c r="I58" s="80">
        <v>3400046</v>
      </c>
      <c r="J58" s="77" t="s">
        <v>108</v>
      </c>
      <c r="K58" s="209">
        <v>21700</v>
      </c>
      <c r="L58" s="139"/>
      <c r="M58" s="31"/>
    </row>
    <row r="59" spans="2:22" x14ac:dyDescent="0.25">
      <c r="B59" s="41">
        <v>56</v>
      </c>
      <c r="C59" s="77" t="s">
        <v>147</v>
      </c>
      <c r="D59" s="77" t="s">
        <v>358</v>
      </c>
      <c r="E59" s="77" t="s">
        <v>146</v>
      </c>
      <c r="F59" s="82">
        <v>6035176.4100000001</v>
      </c>
      <c r="G59" s="82">
        <v>586460.03</v>
      </c>
      <c r="H59" s="81" t="s">
        <v>108</v>
      </c>
      <c r="I59" s="80">
        <v>3400012</v>
      </c>
      <c r="J59" s="77" t="s">
        <v>108</v>
      </c>
      <c r="K59" s="141">
        <v>1450</v>
      </c>
      <c r="L59" s="139"/>
      <c r="M59" s="31"/>
    </row>
    <row r="60" spans="2:22" x14ac:dyDescent="0.25">
      <c r="B60" s="41">
        <v>57</v>
      </c>
      <c r="C60" s="85" t="s">
        <v>249</v>
      </c>
      <c r="D60" s="77" t="s">
        <v>359</v>
      </c>
      <c r="E60" s="77" t="s">
        <v>152</v>
      </c>
      <c r="F60" s="82">
        <v>6057457.3200000003</v>
      </c>
      <c r="G60" s="82">
        <v>573272.66</v>
      </c>
      <c r="H60" s="81" t="s">
        <v>108</v>
      </c>
      <c r="I60" s="80">
        <v>3400014</v>
      </c>
      <c r="J60" s="77" t="s">
        <v>108</v>
      </c>
      <c r="K60" s="141">
        <v>1900</v>
      </c>
      <c r="L60" s="139"/>
      <c r="M60" s="31"/>
    </row>
    <row r="61" spans="2:22" x14ac:dyDescent="0.25">
      <c r="B61" s="41">
        <v>58</v>
      </c>
      <c r="C61" s="85" t="s">
        <v>153</v>
      </c>
      <c r="D61" s="77" t="s">
        <v>358</v>
      </c>
      <c r="E61" s="77" t="s">
        <v>156</v>
      </c>
      <c r="F61" s="82">
        <v>6057504.8399999999</v>
      </c>
      <c r="G61" s="82">
        <v>573259.07999999996</v>
      </c>
      <c r="H61" s="81" t="s">
        <v>108</v>
      </c>
      <c r="I61" s="80">
        <v>3400014</v>
      </c>
      <c r="J61" s="77" t="s">
        <v>108</v>
      </c>
      <c r="K61" s="141">
        <v>1450</v>
      </c>
      <c r="L61" s="139"/>
      <c r="M61" s="31"/>
    </row>
    <row r="62" spans="2:22" x14ac:dyDescent="0.25">
      <c r="B62" s="41">
        <v>59</v>
      </c>
      <c r="C62" s="77" t="s">
        <v>145</v>
      </c>
      <c r="D62" s="77" t="s">
        <v>358</v>
      </c>
      <c r="E62" s="77" t="s">
        <v>144</v>
      </c>
      <c r="F62" s="82">
        <v>6019773.75</v>
      </c>
      <c r="G62" s="82">
        <v>591422.71</v>
      </c>
      <c r="H62" s="81" t="s">
        <v>108</v>
      </c>
      <c r="I62" s="80">
        <v>3400046</v>
      </c>
      <c r="J62" s="77" t="s">
        <v>108</v>
      </c>
      <c r="K62" s="141">
        <v>1450</v>
      </c>
      <c r="L62" s="139"/>
      <c r="M62" s="31"/>
    </row>
    <row r="63" spans="2:22" x14ac:dyDescent="0.25">
      <c r="K63" s="126">
        <f>SUM(K4:K62)</f>
        <v>351600</v>
      </c>
    </row>
    <row r="64" spans="2:22" x14ac:dyDescent="0.25">
      <c r="V64" s="126"/>
    </row>
    <row r="84" spans="1:11" x14ac:dyDescent="0.25">
      <c r="C84" s="78"/>
      <c r="D84" s="78"/>
      <c r="E84" s="78"/>
      <c r="F84" s="83"/>
      <c r="G84" s="83"/>
      <c r="H84" s="78"/>
      <c r="I84" s="78"/>
      <c r="J84" s="78"/>
      <c r="K84" s="126"/>
    </row>
    <row r="85" spans="1:11" x14ac:dyDescent="0.25">
      <c r="A85" s="97" t="s">
        <v>304</v>
      </c>
      <c r="C85" s="78"/>
      <c r="D85" s="78"/>
      <c r="E85" s="78"/>
      <c r="F85" s="83"/>
      <c r="G85" s="83"/>
      <c r="H85" s="78"/>
      <c r="I85" s="78"/>
      <c r="J85" s="78"/>
      <c r="K85" s="126"/>
    </row>
    <row r="86" spans="1:11" x14ac:dyDescent="0.25">
      <c r="C86" s="78"/>
      <c r="D86" s="78"/>
      <c r="E86" s="78"/>
      <c r="F86" s="83"/>
      <c r="G86" s="83"/>
      <c r="H86" s="78"/>
      <c r="I86" s="78"/>
      <c r="J86" s="78"/>
      <c r="K86" s="126"/>
    </row>
    <row r="87" spans="1:11" x14ac:dyDescent="0.25">
      <c r="C87" s="78"/>
      <c r="D87" s="78"/>
      <c r="E87" s="78"/>
      <c r="F87" s="83"/>
      <c r="G87" s="83"/>
      <c r="H87" s="78"/>
      <c r="I87" s="78"/>
      <c r="J87" s="78"/>
      <c r="K87" s="126"/>
    </row>
    <row r="88" spans="1:11" x14ac:dyDescent="0.25">
      <c r="C88" s="78"/>
      <c r="D88" s="78"/>
      <c r="E88" s="78"/>
      <c r="F88" s="83"/>
      <c r="G88" s="83"/>
      <c r="H88" s="78"/>
      <c r="I88" s="78"/>
      <c r="J88" s="78"/>
      <c r="K88" s="126"/>
    </row>
    <row r="89" spans="1:11" x14ac:dyDescent="0.25">
      <c r="C89" s="78"/>
      <c r="D89" s="78"/>
      <c r="E89" s="78"/>
      <c r="F89" s="83"/>
      <c r="G89" s="83"/>
      <c r="H89" s="78"/>
      <c r="I89" s="78"/>
      <c r="J89" s="78"/>
      <c r="K89" s="126"/>
    </row>
    <row r="90" spans="1:11" x14ac:dyDescent="0.25">
      <c r="C90" s="78"/>
      <c r="D90" s="78"/>
      <c r="E90" s="78"/>
      <c r="F90" s="83"/>
      <c r="G90" s="83"/>
      <c r="H90" s="78"/>
      <c r="I90" s="78"/>
      <c r="J90" s="78"/>
      <c r="K90" s="126"/>
    </row>
    <row r="91" spans="1:11" x14ac:dyDescent="0.25">
      <c r="C91" s="78"/>
      <c r="D91" s="78"/>
      <c r="E91" s="78"/>
      <c r="F91" s="83"/>
      <c r="G91" s="83"/>
      <c r="H91" s="78"/>
      <c r="I91" s="78"/>
      <c r="J91" s="78"/>
      <c r="K91" s="126"/>
    </row>
    <row r="92" spans="1:11" x14ac:dyDescent="0.25">
      <c r="C92" s="78"/>
      <c r="D92" s="78"/>
      <c r="E92" s="78"/>
      <c r="F92" s="83"/>
      <c r="G92" s="83"/>
      <c r="H92" s="78"/>
      <c r="I92" s="78"/>
      <c r="J92" s="78"/>
      <c r="K92" s="126"/>
    </row>
    <row r="93" spans="1:11" x14ac:dyDescent="0.25">
      <c r="C93" s="78"/>
      <c r="D93" s="78"/>
      <c r="E93" s="78"/>
      <c r="F93" s="83"/>
      <c r="G93" s="83"/>
      <c r="H93" s="78"/>
      <c r="I93" s="78"/>
      <c r="J93" s="78"/>
      <c r="K93" s="126"/>
    </row>
    <row r="94" spans="1:11" x14ac:dyDescent="0.25">
      <c r="C94" s="78"/>
      <c r="D94" s="78"/>
      <c r="E94" s="78"/>
      <c r="F94" s="83"/>
      <c r="G94" s="83"/>
      <c r="H94" s="78"/>
      <c r="I94" s="78"/>
      <c r="J94" s="78"/>
      <c r="K94" s="126"/>
    </row>
    <row r="95" spans="1:11" x14ac:dyDescent="0.25">
      <c r="C95" s="78"/>
      <c r="D95" s="78"/>
      <c r="E95" s="78"/>
      <c r="F95" s="83"/>
      <c r="G95" s="83"/>
      <c r="H95" s="78"/>
      <c r="I95" s="78"/>
      <c r="J95" s="78"/>
      <c r="K95" s="126"/>
    </row>
    <row r="96" spans="1:11" x14ac:dyDescent="0.25">
      <c r="C96" s="78"/>
      <c r="D96" s="78"/>
      <c r="E96" s="78"/>
      <c r="F96" s="83"/>
      <c r="G96" s="83"/>
      <c r="H96" s="78"/>
      <c r="I96" s="78"/>
      <c r="J96" s="78"/>
      <c r="K96" s="126"/>
    </row>
    <row r="97" spans="3:11" x14ac:dyDescent="0.25">
      <c r="C97" s="78"/>
      <c r="D97" s="78"/>
      <c r="E97" s="78"/>
      <c r="F97" s="83"/>
      <c r="G97" s="83"/>
      <c r="H97" s="78"/>
      <c r="I97" s="78"/>
      <c r="J97" s="78"/>
      <c r="K97" s="126"/>
    </row>
    <row r="98" spans="3:11" x14ac:dyDescent="0.25">
      <c r="C98" s="78"/>
      <c r="D98" s="78"/>
      <c r="E98" s="78"/>
      <c r="F98" s="83"/>
      <c r="G98" s="83"/>
      <c r="H98" s="78"/>
      <c r="I98" s="78"/>
      <c r="J98" s="78"/>
      <c r="K98" s="126"/>
    </row>
    <row r="99" spans="3:11" x14ac:dyDescent="0.25">
      <c r="C99" s="78"/>
      <c r="D99" s="78"/>
      <c r="E99" s="78"/>
      <c r="F99" s="83"/>
      <c r="G99" s="83"/>
      <c r="H99" s="78"/>
      <c r="I99" s="78"/>
      <c r="J99" s="78"/>
      <c r="K99" s="126"/>
    </row>
    <row r="100" spans="3:11" x14ac:dyDescent="0.25">
      <c r="C100" s="78"/>
      <c r="D100" s="78"/>
      <c r="E100" s="78"/>
      <c r="F100" s="83"/>
      <c r="G100" s="83"/>
      <c r="H100" s="78"/>
      <c r="I100" s="78"/>
      <c r="J100" s="78"/>
      <c r="K100" s="126"/>
    </row>
    <row r="101" spans="3:11" x14ac:dyDescent="0.25">
      <c r="C101" s="78"/>
      <c r="D101" s="78"/>
      <c r="E101" s="78"/>
      <c r="F101" s="83"/>
      <c r="G101" s="83"/>
      <c r="H101" s="78"/>
      <c r="I101" s="78"/>
      <c r="J101" s="78"/>
      <c r="K101" s="126"/>
    </row>
    <row r="102" spans="3:11" x14ac:dyDescent="0.25">
      <c r="C102" s="78"/>
      <c r="D102" s="78"/>
      <c r="E102" s="78"/>
      <c r="F102" s="83"/>
      <c r="G102" s="83"/>
      <c r="H102" s="78"/>
      <c r="I102" s="78"/>
      <c r="J102" s="78"/>
      <c r="K102" s="126"/>
    </row>
    <row r="103" spans="3:11" x14ac:dyDescent="0.25">
      <c r="C103" s="78"/>
      <c r="D103" s="78"/>
      <c r="E103" s="78"/>
      <c r="F103" s="83"/>
      <c r="G103" s="83"/>
      <c r="H103" s="78"/>
      <c r="I103" s="78"/>
      <c r="J103" s="78"/>
      <c r="K103" s="126"/>
    </row>
    <row r="104" spans="3:11" x14ac:dyDescent="0.25">
      <c r="C104" s="78"/>
      <c r="D104" s="78"/>
      <c r="E104" s="78"/>
      <c r="F104" s="83"/>
      <c r="G104" s="83"/>
      <c r="H104" s="78"/>
      <c r="I104" s="78"/>
      <c r="J104" s="78"/>
      <c r="K104" s="126"/>
    </row>
    <row r="105" spans="3:11" x14ac:dyDescent="0.25">
      <c r="C105" s="78"/>
      <c r="D105" s="78"/>
      <c r="E105" s="78"/>
      <c r="F105" s="83"/>
      <c r="G105" s="83"/>
      <c r="H105" s="78"/>
      <c r="I105" s="78"/>
      <c r="J105" s="78"/>
      <c r="K105" s="126"/>
    </row>
    <row r="106" spans="3:11" x14ac:dyDescent="0.25">
      <c r="C106" s="78"/>
      <c r="D106" s="78"/>
      <c r="E106" s="78"/>
      <c r="F106" s="83"/>
      <c r="G106" s="83"/>
      <c r="H106" s="78"/>
      <c r="I106" s="78"/>
      <c r="J106" s="78"/>
      <c r="K106" s="126"/>
    </row>
    <row r="107" spans="3:11" x14ac:dyDescent="0.25">
      <c r="C107" s="78"/>
      <c r="D107" s="78"/>
      <c r="E107" s="78"/>
      <c r="F107" s="83"/>
      <c r="G107" s="83"/>
      <c r="H107" s="78"/>
      <c r="I107" s="78"/>
      <c r="J107" s="78"/>
      <c r="K107" s="126"/>
    </row>
    <row r="108" spans="3:11" x14ac:dyDescent="0.25">
      <c r="C108" s="78"/>
      <c r="D108" s="78"/>
      <c r="E108" s="78"/>
      <c r="F108" s="83"/>
      <c r="G108" s="83"/>
      <c r="H108" s="78"/>
      <c r="I108" s="78"/>
      <c r="J108" s="78"/>
      <c r="K108" s="126"/>
    </row>
    <row r="109" spans="3:11" x14ac:dyDescent="0.25">
      <c r="C109" s="78"/>
      <c r="D109" s="78"/>
      <c r="E109" s="78"/>
      <c r="F109" s="83"/>
      <c r="G109" s="83"/>
      <c r="H109" s="78"/>
      <c r="I109" s="78"/>
      <c r="J109" s="78"/>
      <c r="K109" s="126"/>
    </row>
  </sheetData>
  <autoFilter ref="D1:D109"/>
  <sortState ref="B3:Q106">
    <sortCondition ref="H3:H106"/>
  </sortState>
  <mergeCells count="6">
    <mergeCell ref="H2:H3"/>
    <mergeCell ref="F2:G2"/>
    <mergeCell ref="B2:B3"/>
    <mergeCell ref="C2:C3"/>
    <mergeCell ref="D2:D3"/>
    <mergeCell ref="E2:E3"/>
  </mergeCells>
  <hyperlinks>
    <hyperlink ref="A85" location="'Rem. Rek. bendras'!A1" display="ATGAL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2"/>
  <sheetViews>
    <sheetView workbookViewId="0">
      <selection activeCell="E6" sqref="E6"/>
    </sheetView>
  </sheetViews>
  <sheetFormatPr defaultRowHeight="15" x14ac:dyDescent="0.25"/>
  <cols>
    <col min="1" max="1" width="43" customWidth="1"/>
    <col min="2" max="2" width="7.28515625" customWidth="1"/>
    <col min="3" max="3" width="10.28515625" customWidth="1"/>
    <col min="6" max="6" width="13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43"/>
      <c r="B1" s="118" t="s">
        <v>6</v>
      </c>
      <c r="C1" s="118" t="s">
        <v>1</v>
      </c>
      <c r="D1" s="118" t="s">
        <v>5</v>
      </c>
      <c r="E1" s="118" t="s">
        <v>0</v>
      </c>
      <c r="F1" s="118"/>
    </row>
    <row r="2" spans="1:15" x14ac:dyDescent="0.25">
      <c r="A2" s="43" t="s">
        <v>332</v>
      </c>
      <c r="B2" s="118" t="s">
        <v>3</v>
      </c>
      <c r="C2" s="118">
        <v>1</v>
      </c>
      <c r="D2" s="141">
        <v>4500</v>
      </c>
      <c r="E2" s="212">
        <f t="shared" ref="E2:E5" si="0">D2*C2</f>
        <v>4500</v>
      </c>
      <c r="F2" s="142"/>
      <c r="J2" s="1"/>
      <c r="K2" s="1"/>
      <c r="L2" s="1"/>
      <c r="M2" s="1"/>
      <c r="N2" s="1"/>
      <c r="O2" s="4"/>
    </row>
    <row r="3" spans="1:15" x14ac:dyDescent="0.25">
      <c r="A3" s="43" t="s">
        <v>11</v>
      </c>
      <c r="B3" s="118" t="s">
        <v>3</v>
      </c>
      <c r="C3" s="118">
        <v>1</v>
      </c>
      <c r="D3" s="141">
        <v>13900</v>
      </c>
      <c r="E3" s="212">
        <f t="shared" si="0"/>
        <v>13900</v>
      </c>
      <c r="F3" s="66"/>
      <c r="J3" s="1"/>
      <c r="K3" s="1"/>
      <c r="L3" s="1"/>
      <c r="M3" s="1"/>
      <c r="N3" s="1"/>
      <c r="O3" s="4"/>
    </row>
    <row r="4" spans="1:15" x14ac:dyDescent="0.25">
      <c r="A4" s="43" t="s">
        <v>40</v>
      </c>
      <c r="B4" s="118" t="s">
        <v>2</v>
      </c>
      <c r="C4" s="118">
        <v>1</v>
      </c>
      <c r="D4" s="141">
        <v>250</v>
      </c>
      <c r="E4" s="212">
        <f t="shared" si="0"/>
        <v>250</v>
      </c>
      <c r="F4" s="66"/>
      <c r="J4" s="1"/>
      <c r="K4" s="1"/>
      <c r="L4" s="1"/>
      <c r="M4" s="1"/>
      <c r="N4" s="1"/>
      <c r="O4" s="4"/>
    </row>
    <row r="5" spans="1:15" x14ac:dyDescent="0.25">
      <c r="A5" s="18" t="s">
        <v>305</v>
      </c>
      <c r="B5" s="118" t="s">
        <v>3</v>
      </c>
      <c r="C5" s="118">
        <v>1</v>
      </c>
      <c r="D5" s="141">
        <v>950</v>
      </c>
      <c r="E5" s="141">
        <f t="shared" si="0"/>
        <v>950</v>
      </c>
      <c r="F5" s="143"/>
      <c r="J5" s="1"/>
      <c r="K5" s="1"/>
      <c r="L5" s="1"/>
      <c r="M5" s="1"/>
      <c r="N5" s="1"/>
      <c r="O5" s="4"/>
    </row>
    <row r="6" spans="1:15" x14ac:dyDescent="0.25">
      <c r="A6" s="43"/>
      <c r="B6" s="43"/>
      <c r="C6" s="118"/>
      <c r="D6" s="141"/>
      <c r="E6" s="213">
        <f>SUM(E2:E5)</f>
        <v>19600</v>
      </c>
      <c r="F6" s="66"/>
      <c r="J6" s="1"/>
      <c r="K6" s="1"/>
      <c r="L6" s="1"/>
      <c r="M6" s="1"/>
      <c r="N6" s="1"/>
      <c r="O6" s="4"/>
    </row>
    <row r="7" spans="1:15" x14ac:dyDescent="0.25">
      <c r="A7" s="6"/>
      <c r="B7" s="1"/>
      <c r="C7" s="1"/>
      <c r="D7" s="1"/>
      <c r="E7" s="1"/>
      <c r="F7" s="1"/>
      <c r="J7" s="1"/>
      <c r="K7" s="4"/>
      <c r="L7" s="4"/>
      <c r="M7" s="4"/>
      <c r="N7" s="4"/>
      <c r="O7" s="4"/>
    </row>
    <row r="8" spans="1:1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5" x14ac:dyDescent="0.25">
      <c r="A9" t="s">
        <v>284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5" x14ac:dyDescent="0.25">
      <c r="A10" s="91" t="s">
        <v>295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5" x14ac:dyDescent="0.25">
      <c r="A11" s="91" t="s">
        <v>296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5" x14ac:dyDescent="0.25">
      <c r="A13" s="97" t="s">
        <v>304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5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</sheetData>
  <hyperlinks>
    <hyperlink ref="A13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1"/>
  <sheetViews>
    <sheetView workbookViewId="0">
      <selection activeCell="E8" sqref="E8"/>
    </sheetView>
  </sheetViews>
  <sheetFormatPr defaultRowHeight="15" x14ac:dyDescent="0.25"/>
  <cols>
    <col min="1" max="1" width="43" customWidth="1"/>
    <col min="2" max="2" width="7.28515625" customWidth="1"/>
    <col min="3" max="3" width="10.28515625" customWidth="1"/>
    <col min="6" max="6" width="13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118"/>
      <c r="B1" s="118" t="s">
        <v>6</v>
      </c>
      <c r="C1" s="118" t="s">
        <v>1</v>
      </c>
      <c r="D1" s="118" t="s">
        <v>5</v>
      </c>
      <c r="E1" s="118" t="s">
        <v>0</v>
      </c>
      <c r="F1" s="118"/>
    </row>
    <row r="2" spans="1:15" x14ac:dyDescent="0.25">
      <c r="A2" s="17" t="s">
        <v>335</v>
      </c>
      <c r="B2" s="118" t="s">
        <v>3</v>
      </c>
      <c r="C2" s="66">
        <v>1</v>
      </c>
      <c r="D2" s="66">
        <v>1000</v>
      </c>
      <c r="E2" s="66">
        <v>1000</v>
      </c>
      <c r="F2" s="66"/>
    </row>
    <row r="3" spans="1:15" x14ac:dyDescent="0.25">
      <c r="A3" s="18" t="s">
        <v>336</v>
      </c>
      <c r="B3" s="118" t="s">
        <v>3</v>
      </c>
      <c r="C3" s="66">
        <v>1</v>
      </c>
      <c r="D3" s="66">
        <v>5029</v>
      </c>
      <c r="E3" s="66">
        <v>5029</v>
      </c>
      <c r="F3" s="66"/>
      <c r="J3" s="1"/>
      <c r="K3" s="1"/>
      <c r="L3" s="1"/>
      <c r="M3" s="1"/>
      <c r="N3" s="1"/>
      <c r="O3" s="4"/>
    </row>
    <row r="4" spans="1:15" x14ac:dyDescent="0.25">
      <c r="A4" s="17" t="s">
        <v>12</v>
      </c>
      <c r="B4" s="118" t="s">
        <v>2</v>
      </c>
      <c r="C4" s="66">
        <v>1</v>
      </c>
      <c r="D4" s="66">
        <v>250</v>
      </c>
      <c r="E4" s="66">
        <f t="shared" ref="E4:E5" si="0">D4*C4</f>
        <v>250</v>
      </c>
      <c r="F4" s="66"/>
      <c r="J4" s="1"/>
      <c r="K4" s="1"/>
      <c r="L4" s="1"/>
      <c r="M4" s="1"/>
      <c r="N4" s="1"/>
      <c r="O4" s="4"/>
    </row>
    <row r="5" spans="1:15" x14ac:dyDescent="0.25">
      <c r="A5" s="18" t="s">
        <v>305</v>
      </c>
      <c r="B5" s="118" t="s">
        <v>3</v>
      </c>
      <c r="C5" s="66">
        <v>1</v>
      </c>
      <c r="D5" s="66">
        <v>546</v>
      </c>
      <c r="E5" s="66">
        <f t="shared" si="0"/>
        <v>546</v>
      </c>
      <c r="F5" s="66"/>
      <c r="J5" s="1"/>
      <c r="K5" s="1"/>
      <c r="L5" s="1"/>
      <c r="M5" s="1"/>
      <c r="N5" s="1"/>
      <c r="O5" s="4"/>
    </row>
    <row r="6" spans="1:15" x14ac:dyDescent="0.25">
      <c r="A6" s="42"/>
      <c r="B6" s="118"/>
      <c r="C6" s="118"/>
      <c r="D6" s="118"/>
      <c r="E6" s="118">
        <v>6825</v>
      </c>
      <c r="F6" s="118"/>
      <c r="J6" s="1"/>
      <c r="K6" s="1"/>
      <c r="L6" s="1"/>
      <c r="M6" s="1"/>
      <c r="N6" s="1"/>
      <c r="O6" s="4"/>
    </row>
    <row r="7" spans="1:15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5" x14ac:dyDescent="0.25">
      <c r="A9" t="s">
        <v>284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5" ht="45" x14ac:dyDescent="0.25">
      <c r="A10" s="10" t="s">
        <v>294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5" x14ac:dyDescent="0.25">
      <c r="A13" s="97" t="s">
        <v>304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5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</sheetData>
  <hyperlinks>
    <hyperlink ref="A13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0"/>
  <sheetViews>
    <sheetView workbookViewId="0">
      <selection activeCell="D3" sqref="D3"/>
    </sheetView>
  </sheetViews>
  <sheetFormatPr defaultRowHeight="15" x14ac:dyDescent="0.25"/>
  <cols>
    <col min="1" max="1" width="43" customWidth="1"/>
    <col min="2" max="2" width="7.28515625" customWidth="1"/>
    <col min="3" max="3" width="10.28515625" customWidth="1"/>
    <col min="6" max="6" width="13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118"/>
      <c r="B1" s="118" t="s">
        <v>6</v>
      </c>
      <c r="C1" s="118" t="s">
        <v>1</v>
      </c>
      <c r="D1" s="118" t="s">
        <v>5</v>
      </c>
      <c r="E1" s="118" t="s">
        <v>0</v>
      </c>
      <c r="F1" s="118"/>
    </row>
    <row r="2" spans="1:15" x14ac:dyDescent="0.25">
      <c r="A2" s="17" t="s">
        <v>337</v>
      </c>
      <c r="B2" s="118" t="s">
        <v>3</v>
      </c>
      <c r="C2" s="118">
        <v>1</v>
      </c>
      <c r="D2" s="66">
        <v>1000</v>
      </c>
      <c r="E2" s="66">
        <v>1000</v>
      </c>
      <c r="F2" s="66"/>
    </row>
    <row r="3" spans="1:15" x14ac:dyDescent="0.25">
      <c r="A3" s="18" t="s">
        <v>338</v>
      </c>
      <c r="B3" s="118" t="s">
        <v>3</v>
      </c>
      <c r="C3" s="118">
        <v>1</v>
      </c>
      <c r="D3" s="66">
        <v>5125</v>
      </c>
      <c r="E3" s="66">
        <v>5125</v>
      </c>
      <c r="F3" s="66"/>
      <c r="J3" s="1"/>
      <c r="K3" s="1"/>
      <c r="L3" s="1"/>
      <c r="M3" s="1"/>
      <c r="N3" s="1"/>
      <c r="O3" s="4"/>
    </row>
    <row r="4" spans="1:15" x14ac:dyDescent="0.25">
      <c r="A4" s="17" t="s">
        <v>12</v>
      </c>
      <c r="B4" s="118" t="s">
        <v>2</v>
      </c>
      <c r="C4" s="118">
        <v>1</v>
      </c>
      <c r="D4" s="66">
        <v>250</v>
      </c>
      <c r="E4" s="66">
        <f t="shared" ref="E4:E5" si="0">D4*C4</f>
        <v>250</v>
      </c>
      <c r="F4" s="66"/>
      <c r="J4" s="1"/>
      <c r="K4" s="1"/>
      <c r="L4" s="1"/>
      <c r="M4" s="1"/>
      <c r="N4" s="1"/>
      <c r="O4" s="4"/>
    </row>
    <row r="5" spans="1:15" x14ac:dyDescent="0.25">
      <c r="A5" s="18" t="s">
        <v>305</v>
      </c>
      <c r="B5" s="118" t="s">
        <v>3</v>
      </c>
      <c r="C5" s="118">
        <v>1</v>
      </c>
      <c r="D5" s="66">
        <v>450</v>
      </c>
      <c r="E5" s="66">
        <f t="shared" si="0"/>
        <v>450</v>
      </c>
      <c r="F5" s="66"/>
      <c r="J5" s="1"/>
      <c r="K5" s="1"/>
      <c r="L5" s="1"/>
      <c r="M5" s="1"/>
      <c r="N5" s="1"/>
      <c r="O5" s="4"/>
    </row>
    <row r="6" spans="1:15" x14ac:dyDescent="0.25">
      <c r="A6" s="42"/>
      <c r="B6" s="118"/>
      <c r="C6" s="118"/>
      <c r="D6" s="66"/>
      <c r="E6" s="66">
        <v>6825</v>
      </c>
      <c r="F6" s="66"/>
      <c r="J6" s="1"/>
      <c r="K6" s="1"/>
      <c r="L6" s="1"/>
      <c r="M6" s="1"/>
      <c r="N6" s="1"/>
      <c r="O6" s="4"/>
    </row>
    <row r="7" spans="1:15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5" x14ac:dyDescent="0.25">
      <c r="A8" t="s">
        <v>284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5" ht="30" x14ac:dyDescent="0.25">
      <c r="A9" s="10" t="s">
        <v>293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5" x14ac:dyDescent="0.25">
      <c r="A11" s="97" t="s">
        <v>304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5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</sheetData>
  <hyperlinks>
    <hyperlink ref="A11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0"/>
  <sheetViews>
    <sheetView workbookViewId="0">
      <selection activeCell="E8" sqref="E8"/>
    </sheetView>
  </sheetViews>
  <sheetFormatPr defaultRowHeight="15" x14ac:dyDescent="0.25"/>
  <cols>
    <col min="1" max="1" width="47" customWidth="1"/>
    <col min="2" max="2" width="7.28515625" customWidth="1"/>
    <col min="3" max="3" width="10.28515625" customWidth="1"/>
    <col min="6" max="6" width="13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43"/>
      <c r="B1" s="118" t="s">
        <v>6</v>
      </c>
      <c r="C1" s="118" t="s">
        <v>1</v>
      </c>
      <c r="D1" s="118" t="s">
        <v>5</v>
      </c>
      <c r="E1" s="118" t="s">
        <v>0</v>
      </c>
      <c r="F1" s="118"/>
    </row>
    <row r="2" spans="1:15" x14ac:dyDescent="0.25">
      <c r="A2" s="43" t="s">
        <v>339</v>
      </c>
      <c r="B2" s="118" t="s">
        <v>3</v>
      </c>
      <c r="C2" s="118">
        <v>1</v>
      </c>
      <c r="D2" s="66">
        <v>2900</v>
      </c>
      <c r="E2" s="66">
        <v>2900</v>
      </c>
      <c r="F2" s="143"/>
      <c r="J2" s="1"/>
      <c r="K2" s="1"/>
      <c r="L2" s="1"/>
      <c r="M2" s="1"/>
      <c r="N2" s="1"/>
      <c r="O2" s="4"/>
    </row>
    <row r="3" spans="1:15" x14ac:dyDescent="0.25">
      <c r="A3" s="43" t="s">
        <v>340</v>
      </c>
      <c r="B3" s="118" t="s">
        <v>3</v>
      </c>
      <c r="C3" s="118">
        <v>1</v>
      </c>
      <c r="D3" s="66">
        <v>7195</v>
      </c>
      <c r="E3" s="66">
        <v>7195</v>
      </c>
      <c r="F3" s="66"/>
      <c r="J3" s="1"/>
      <c r="K3" s="1"/>
      <c r="L3" s="1"/>
      <c r="M3" s="1"/>
      <c r="N3" s="1"/>
      <c r="O3" s="4"/>
    </row>
    <row r="4" spans="1:15" x14ac:dyDescent="0.25">
      <c r="A4" s="43" t="s">
        <v>40</v>
      </c>
      <c r="B4" s="118" t="s">
        <v>2</v>
      </c>
      <c r="C4" s="118">
        <v>1</v>
      </c>
      <c r="D4" s="66">
        <v>250</v>
      </c>
      <c r="E4" s="66">
        <f t="shared" ref="E4:E5" si="0">D4*C4</f>
        <v>250</v>
      </c>
      <c r="F4" s="66"/>
      <c r="J4" s="1"/>
      <c r="K4" s="1"/>
      <c r="L4" s="1"/>
      <c r="M4" s="1"/>
      <c r="N4" s="1"/>
      <c r="O4" s="4"/>
    </row>
    <row r="5" spans="1:15" x14ac:dyDescent="0.25">
      <c r="A5" s="18" t="s">
        <v>305</v>
      </c>
      <c r="B5" s="118" t="s">
        <v>3</v>
      </c>
      <c r="C5" s="118">
        <v>1</v>
      </c>
      <c r="D5" s="66">
        <v>900</v>
      </c>
      <c r="E5" s="66">
        <f t="shared" si="0"/>
        <v>900</v>
      </c>
      <c r="F5" s="66"/>
      <c r="J5" s="1"/>
      <c r="K5" s="1"/>
      <c r="L5" s="1"/>
      <c r="M5" s="1"/>
      <c r="N5" s="1"/>
      <c r="O5" s="4"/>
    </row>
    <row r="6" spans="1:15" x14ac:dyDescent="0.25">
      <c r="A6" s="43"/>
      <c r="B6" s="43"/>
      <c r="C6" s="118"/>
      <c r="D6" s="118"/>
      <c r="E6" s="118">
        <v>11245</v>
      </c>
      <c r="F6" s="118"/>
      <c r="J6" s="1"/>
      <c r="K6" s="1"/>
      <c r="L6" s="1"/>
      <c r="M6" s="1"/>
      <c r="N6" s="1"/>
      <c r="O6" s="4"/>
    </row>
    <row r="7" spans="1:15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5" x14ac:dyDescent="0.25">
      <c r="A8" t="s">
        <v>284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5" ht="30" x14ac:dyDescent="0.25">
      <c r="A9" s="10" t="s">
        <v>292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5" x14ac:dyDescent="0.25">
      <c r="A12" s="97" t="s">
        <v>304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5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</sheetData>
  <hyperlinks>
    <hyperlink ref="A12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N23"/>
  <sheetViews>
    <sheetView topLeftCell="B1" zoomScale="85" zoomScaleNormal="85" workbookViewId="0">
      <selection activeCell="K21" sqref="K21"/>
    </sheetView>
  </sheetViews>
  <sheetFormatPr defaultRowHeight="15" x14ac:dyDescent="0.25"/>
  <cols>
    <col min="2" max="2" width="43.42578125" customWidth="1"/>
    <col min="3" max="3" width="29.85546875" style="1" customWidth="1"/>
    <col min="4" max="5" width="10.7109375" style="1" customWidth="1"/>
    <col min="6" max="6" width="13.5703125" style="1" customWidth="1"/>
    <col min="7" max="7" width="11.42578125" style="1" customWidth="1"/>
    <col min="8" max="8" width="10.140625" style="1" customWidth="1"/>
    <col min="9" max="9" width="10.7109375" style="1" customWidth="1"/>
    <col min="10" max="10" width="10.42578125" style="1" customWidth="1"/>
    <col min="11" max="11" width="16.85546875" customWidth="1"/>
  </cols>
  <sheetData>
    <row r="1" spans="1:14" x14ac:dyDescent="0.25">
      <c r="A1" s="255" t="s">
        <v>13</v>
      </c>
      <c r="B1" s="257" t="s">
        <v>15</v>
      </c>
      <c r="C1" s="154" t="s">
        <v>53</v>
      </c>
      <c r="D1" s="155" t="s">
        <v>55</v>
      </c>
      <c r="E1" s="155" t="s">
        <v>62</v>
      </c>
      <c r="F1" s="155" t="s">
        <v>57</v>
      </c>
      <c r="G1" s="155" t="s">
        <v>58</v>
      </c>
      <c r="H1" s="155" t="s">
        <v>59</v>
      </c>
      <c r="I1" s="155" t="s">
        <v>60</v>
      </c>
      <c r="J1" s="155" t="s">
        <v>61</v>
      </c>
      <c r="K1" s="65"/>
      <c r="L1" s="65"/>
      <c r="M1" s="65"/>
      <c r="N1" s="65"/>
    </row>
    <row r="2" spans="1:14" x14ac:dyDescent="0.25">
      <c r="A2" s="233"/>
      <c r="B2" s="258"/>
      <c r="C2" s="156" t="s">
        <v>309</v>
      </c>
      <c r="D2" s="157" t="s">
        <v>152</v>
      </c>
      <c r="E2" s="157" t="s">
        <v>152</v>
      </c>
      <c r="F2" s="157" t="s">
        <v>361</v>
      </c>
      <c r="G2" s="157" t="s">
        <v>152</v>
      </c>
      <c r="H2" s="157" t="s">
        <v>361</v>
      </c>
      <c r="I2" s="157" t="s">
        <v>362</v>
      </c>
      <c r="J2" s="157" t="s">
        <v>363</v>
      </c>
      <c r="K2" s="65"/>
      <c r="L2" s="65"/>
      <c r="M2" s="65"/>
      <c r="N2" s="65"/>
    </row>
    <row r="3" spans="1:14" ht="15.75" thickBot="1" x14ac:dyDescent="0.3">
      <c r="A3" s="256"/>
      <c r="B3" s="259"/>
      <c r="C3" s="158" t="s">
        <v>6</v>
      </c>
      <c r="D3" s="158" t="s">
        <v>5</v>
      </c>
      <c r="E3" s="158" t="s">
        <v>5</v>
      </c>
      <c r="F3" s="158" t="s">
        <v>5</v>
      </c>
      <c r="G3" s="158" t="s">
        <v>5</v>
      </c>
      <c r="H3" s="158" t="s">
        <v>5</v>
      </c>
      <c r="I3" s="158" t="s">
        <v>5</v>
      </c>
      <c r="J3" s="158" t="s">
        <v>5</v>
      </c>
      <c r="K3" s="65"/>
      <c r="L3" s="65"/>
      <c r="M3" s="65"/>
      <c r="N3" s="65"/>
    </row>
    <row r="4" spans="1:14" ht="15.75" thickBot="1" x14ac:dyDescent="0.3">
      <c r="A4" s="129"/>
      <c r="B4" s="159"/>
      <c r="C4" s="160"/>
      <c r="D4" s="148"/>
      <c r="E4" s="148"/>
      <c r="F4" s="148"/>
      <c r="G4" s="148"/>
      <c r="H4" s="148"/>
      <c r="I4" s="148"/>
      <c r="J4" s="148"/>
      <c r="K4" s="161"/>
      <c r="L4" s="65"/>
      <c r="M4" s="65"/>
      <c r="N4" s="65"/>
    </row>
    <row r="5" spans="1:14" ht="18" customHeight="1" x14ac:dyDescent="0.25">
      <c r="A5" s="25">
        <v>2</v>
      </c>
      <c r="B5" s="162" t="s">
        <v>42</v>
      </c>
      <c r="C5" s="163" t="s">
        <v>2</v>
      </c>
      <c r="D5" s="164" t="s">
        <v>56</v>
      </c>
      <c r="E5" s="165">
        <v>1055</v>
      </c>
      <c r="F5" s="166">
        <v>1055</v>
      </c>
      <c r="G5" s="164" t="s">
        <v>56</v>
      </c>
      <c r="H5" s="164" t="s">
        <v>56</v>
      </c>
      <c r="I5" s="164">
        <v>1055</v>
      </c>
      <c r="J5" s="164">
        <v>1055</v>
      </c>
      <c r="K5" s="65"/>
      <c r="L5" s="65"/>
      <c r="M5" s="65"/>
      <c r="N5" s="65"/>
    </row>
    <row r="6" spans="1:14" ht="18" customHeight="1" x14ac:dyDescent="0.25">
      <c r="A6" s="13">
        <v>3</v>
      </c>
      <c r="B6" s="143" t="s">
        <v>46</v>
      </c>
      <c r="C6" s="167" t="s">
        <v>2</v>
      </c>
      <c r="D6" s="168">
        <v>1055</v>
      </c>
      <c r="E6" s="169" t="s">
        <v>56</v>
      </c>
      <c r="F6" s="150" t="s">
        <v>56</v>
      </c>
      <c r="G6" s="168">
        <v>1055</v>
      </c>
      <c r="H6" s="168">
        <v>1055</v>
      </c>
      <c r="I6" s="168" t="s">
        <v>56</v>
      </c>
      <c r="J6" s="168" t="s">
        <v>56</v>
      </c>
      <c r="K6" s="65"/>
      <c r="L6" s="65"/>
      <c r="M6" s="65"/>
      <c r="N6" s="65"/>
    </row>
    <row r="7" spans="1:14" x14ac:dyDescent="0.25">
      <c r="A7" s="13">
        <v>4</v>
      </c>
      <c r="B7" s="144" t="s">
        <v>43</v>
      </c>
      <c r="C7" s="167" t="s">
        <v>2</v>
      </c>
      <c r="D7" s="168">
        <v>425</v>
      </c>
      <c r="E7" s="169">
        <v>425</v>
      </c>
      <c r="F7" s="150" t="s">
        <v>56</v>
      </c>
      <c r="G7" s="168">
        <v>425</v>
      </c>
      <c r="H7" s="168">
        <v>425</v>
      </c>
      <c r="I7" s="168">
        <v>425</v>
      </c>
      <c r="J7" s="168">
        <v>425</v>
      </c>
      <c r="K7" s="65"/>
      <c r="L7" s="65"/>
      <c r="M7" s="65"/>
      <c r="N7" s="65"/>
    </row>
    <row r="8" spans="1:14" x14ac:dyDescent="0.25">
      <c r="A8" s="13">
        <v>5</v>
      </c>
      <c r="B8" s="144" t="s">
        <v>47</v>
      </c>
      <c r="C8" s="167" t="s">
        <v>3</v>
      </c>
      <c r="D8" s="168" t="s">
        <v>56</v>
      </c>
      <c r="E8" s="169">
        <v>1200</v>
      </c>
      <c r="F8" s="150">
        <v>1350</v>
      </c>
      <c r="G8" s="169">
        <v>3440</v>
      </c>
      <c r="H8" s="150">
        <v>3710</v>
      </c>
      <c r="I8" s="168" t="s">
        <v>56</v>
      </c>
      <c r="J8" s="168">
        <v>1111</v>
      </c>
      <c r="K8" s="170"/>
      <c r="L8" s="65"/>
      <c r="M8" s="65"/>
      <c r="N8" s="65"/>
    </row>
    <row r="9" spans="1:14" ht="18.75" customHeight="1" x14ac:dyDescent="0.25">
      <c r="A9" s="13">
        <v>6</v>
      </c>
      <c r="B9" s="144" t="s">
        <v>44</v>
      </c>
      <c r="C9" s="167" t="s">
        <v>3</v>
      </c>
      <c r="D9" s="168" t="s">
        <v>56</v>
      </c>
      <c r="E9" s="169" t="s">
        <v>56</v>
      </c>
      <c r="F9" s="150" t="s">
        <v>56</v>
      </c>
      <c r="G9" s="168">
        <v>1850</v>
      </c>
      <c r="H9" s="168" t="s">
        <v>56</v>
      </c>
      <c r="I9" s="168" t="s">
        <v>56</v>
      </c>
      <c r="J9" s="168" t="s">
        <v>56</v>
      </c>
      <c r="K9" s="130"/>
      <c r="L9" s="65"/>
      <c r="M9" s="65"/>
      <c r="N9" s="65"/>
    </row>
    <row r="10" spans="1:14" ht="18.75" customHeight="1" x14ac:dyDescent="0.25">
      <c r="A10" s="13">
        <v>7</v>
      </c>
      <c r="B10" s="144" t="s">
        <v>48</v>
      </c>
      <c r="C10" s="167" t="s">
        <v>3</v>
      </c>
      <c r="D10" s="168" t="s">
        <v>56</v>
      </c>
      <c r="E10" s="169" t="s">
        <v>56</v>
      </c>
      <c r="F10" s="150" t="s">
        <v>56</v>
      </c>
      <c r="G10" s="168">
        <v>500</v>
      </c>
      <c r="H10" s="168" t="s">
        <v>56</v>
      </c>
      <c r="I10" s="168" t="s">
        <v>56</v>
      </c>
      <c r="J10" s="168" t="s">
        <v>56</v>
      </c>
      <c r="K10" s="131"/>
      <c r="L10" s="65"/>
      <c r="M10" s="65"/>
      <c r="N10" s="65"/>
    </row>
    <row r="11" spans="1:14" ht="18" customHeight="1" x14ac:dyDescent="0.25">
      <c r="A11" s="13">
        <v>8</v>
      </c>
      <c r="B11" s="143" t="s">
        <v>49</v>
      </c>
      <c r="C11" s="167" t="s">
        <v>3</v>
      </c>
      <c r="D11" s="168">
        <v>195</v>
      </c>
      <c r="E11" s="169">
        <v>195</v>
      </c>
      <c r="F11" s="150">
        <v>195</v>
      </c>
      <c r="G11" s="168">
        <v>195</v>
      </c>
      <c r="H11" s="168">
        <v>195</v>
      </c>
      <c r="I11" s="168" t="s">
        <v>56</v>
      </c>
      <c r="J11" s="168">
        <v>195</v>
      </c>
      <c r="K11" s="65"/>
      <c r="L11" s="65"/>
      <c r="M11" s="65"/>
      <c r="N11" s="65"/>
    </row>
    <row r="12" spans="1:14" ht="18" customHeight="1" x14ac:dyDescent="0.25">
      <c r="A12" s="13">
        <v>10</v>
      </c>
      <c r="B12" s="143" t="s">
        <v>52</v>
      </c>
      <c r="C12" s="167" t="s">
        <v>3</v>
      </c>
      <c r="D12" s="168"/>
      <c r="E12" s="169"/>
      <c r="F12" s="150"/>
      <c r="G12" s="168"/>
      <c r="H12" s="168"/>
      <c r="I12" s="168"/>
      <c r="J12" s="168"/>
      <c r="K12" s="65"/>
      <c r="L12" s="65"/>
      <c r="M12" s="65"/>
      <c r="N12" s="65"/>
    </row>
    <row r="13" spans="1:14" ht="18" customHeight="1" x14ac:dyDescent="0.25">
      <c r="A13" s="13">
        <v>11</v>
      </c>
      <c r="B13" s="143" t="s">
        <v>45</v>
      </c>
      <c r="C13" s="167" t="s">
        <v>2</v>
      </c>
      <c r="D13" s="168" t="s">
        <v>56</v>
      </c>
      <c r="E13" s="169" t="s">
        <v>56</v>
      </c>
      <c r="F13" s="150" t="s">
        <v>56</v>
      </c>
      <c r="G13" s="168" t="s">
        <v>56</v>
      </c>
      <c r="H13" s="168" t="s">
        <v>56</v>
      </c>
      <c r="I13" s="168" t="s">
        <v>56</v>
      </c>
      <c r="J13" s="168">
        <v>1214</v>
      </c>
      <c r="K13" s="131"/>
      <c r="L13" s="65"/>
      <c r="M13" s="65"/>
      <c r="N13" s="65"/>
    </row>
    <row r="14" spans="1:14" ht="18" customHeight="1" x14ac:dyDescent="0.25">
      <c r="A14" s="13">
        <v>12</v>
      </c>
      <c r="B14" s="143" t="s">
        <v>50</v>
      </c>
      <c r="C14" s="167" t="s">
        <v>3</v>
      </c>
      <c r="D14" s="168" t="s">
        <v>56</v>
      </c>
      <c r="E14" s="169">
        <v>170</v>
      </c>
      <c r="F14" s="150" t="s">
        <v>56</v>
      </c>
      <c r="G14" s="168" t="s">
        <v>56</v>
      </c>
      <c r="H14" s="168" t="s">
        <v>56</v>
      </c>
      <c r="I14" s="168" t="s">
        <v>56</v>
      </c>
      <c r="J14" s="168" t="s">
        <v>56</v>
      </c>
      <c r="K14" s="132"/>
      <c r="L14" s="65"/>
      <c r="M14" s="65"/>
      <c r="N14" s="65"/>
    </row>
    <row r="15" spans="1:14" ht="18" customHeight="1" x14ac:dyDescent="0.25">
      <c r="A15" s="24">
        <v>13</v>
      </c>
      <c r="B15" s="171" t="s">
        <v>63</v>
      </c>
      <c r="C15" s="172" t="s">
        <v>2</v>
      </c>
      <c r="D15" s="173" t="s">
        <v>56</v>
      </c>
      <c r="E15" s="174">
        <v>265</v>
      </c>
      <c r="F15" s="175">
        <v>265</v>
      </c>
      <c r="G15" s="173" t="s">
        <v>56</v>
      </c>
      <c r="H15" s="173" t="s">
        <v>56</v>
      </c>
      <c r="I15" s="173">
        <v>265</v>
      </c>
      <c r="J15" s="173">
        <v>265</v>
      </c>
      <c r="K15" s="65"/>
      <c r="L15" s="65"/>
      <c r="M15" s="65"/>
      <c r="N15" s="65"/>
    </row>
    <row r="16" spans="1:14" ht="18" customHeight="1" thickBot="1" x14ac:dyDescent="0.3">
      <c r="A16" s="20">
        <v>14</v>
      </c>
      <c r="B16" s="176" t="s">
        <v>51</v>
      </c>
      <c r="C16" s="177" t="s">
        <v>3</v>
      </c>
      <c r="D16" s="178">
        <v>250</v>
      </c>
      <c r="E16" s="179">
        <v>250</v>
      </c>
      <c r="F16" s="180" t="s">
        <v>56</v>
      </c>
      <c r="G16" s="178">
        <v>250</v>
      </c>
      <c r="H16" s="178">
        <v>250</v>
      </c>
      <c r="I16" s="178">
        <v>250</v>
      </c>
      <c r="J16" s="178">
        <v>250</v>
      </c>
      <c r="K16" s="65"/>
      <c r="L16" s="65"/>
      <c r="M16" s="65"/>
      <c r="N16" s="65"/>
    </row>
    <row r="17" spans="1:14" x14ac:dyDescent="0.25">
      <c r="B17" s="65"/>
      <c r="C17" s="67"/>
      <c r="D17" s="125">
        <v>1925</v>
      </c>
      <c r="E17" s="125">
        <v>3560</v>
      </c>
      <c r="F17" s="125">
        <v>2865</v>
      </c>
      <c r="G17" s="125">
        <v>7715</v>
      </c>
      <c r="H17" s="125">
        <v>5635</v>
      </c>
      <c r="I17" s="125">
        <v>1995</v>
      </c>
      <c r="J17" s="125">
        <v>4515</v>
      </c>
      <c r="K17" s="207"/>
      <c r="L17" s="65"/>
      <c r="M17" s="65"/>
      <c r="N17" s="65"/>
    </row>
    <row r="18" spans="1:14" x14ac:dyDescent="0.25">
      <c r="B18" s="65" t="s">
        <v>64</v>
      </c>
      <c r="C18" s="67"/>
      <c r="D18" s="126"/>
      <c r="E18" s="126"/>
      <c r="F18" s="126"/>
      <c r="G18" s="126"/>
      <c r="H18" s="126"/>
      <c r="I18" s="126"/>
      <c r="J18" s="126"/>
      <c r="K18" s="65"/>
      <c r="L18" s="65"/>
      <c r="M18" s="65"/>
      <c r="N18" s="65"/>
    </row>
    <row r="19" spans="1:14" ht="15.75" thickBot="1" x14ac:dyDescent="0.3">
      <c r="B19" s="65"/>
      <c r="C19" s="67"/>
      <c r="D19" s="67"/>
      <c r="E19" s="67"/>
      <c r="F19" s="67"/>
      <c r="G19" s="67"/>
      <c r="H19" s="67"/>
      <c r="I19" s="67"/>
      <c r="J19" s="67"/>
      <c r="K19" s="65"/>
      <c r="L19" s="65"/>
      <c r="M19" s="65"/>
      <c r="N19" s="65"/>
    </row>
    <row r="20" spans="1:14" ht="15.75" thickBot="1" x14ac:dyDescent="0.3">
      <c r="B20" s="181" t="s">
        <v>54</v>
      </c>
      <c r="C20" s="182">
        <v>28210</v>
      </c>
      <c r="D20" s="183"/>
      <c r="E20" s="67"/>
      <c r="F20" s="67"/>
      <c r="G20" s="67"/>
      <c r="H20" s="67"/>
      <c r="I20" s="67"/>
      <c r="J20" s="67"/>
      <c r="K20" s="65"/>
      <c r="L20" s="65"/>
      <c r="M20" s="65"/>
      <c r="N20" s="65"/>
    </row>
    <row r="21" spans="1:14" x14ac:dyDescent="0.25">
      <c r="B21" s="65" t="s">
        <v>279</v>
      </c>
      <c r="C21" s="67"/>
      <c r="D21" s="67"/>
      <c r="E21" s="67"/>
      <c r="F21" s="67"/>
      <c r="G21" s="67"/>
      <c r="H21" s="67"/>
      <c r="I21" s="67"/>
      <c r="J21" s="67"/>
      <c r="K21" s="65"/>
      <c r="L21" s="65"/>
      <c r="M21" s="65"/>
      <c r="N21" s="65"/>
    </row>
    <row r="22" spans="1:14" x14ac:dyDescent="0.25">
      <c r="B22" s="65"/>
      <c r="C22" s="67"/>
      <c r="D22" s="67"/>
      <c r="E22" s="67"/>
      <c r="F22" s="67"/>
      <c r="G22" s="67"/>
      <c r="H22" s="67"/>
      <c r="I22" s="67"/>
      <c r="J22" s="67"/>
      <c r="K22" s="65"/>
      <c r="L22" s="65"/>
      <c r="M22" s="65"/>
      <c r="N22" s="65"/>
    </row>
    <row r="23" spans="1:14" x14ac:dyDescent="0.25">
      <c r="A23" s="97" t="s">
        <v>304</v>
      </c>
    </row>
  </sheetData>
  <mergeCells count="2">
    <mergeCell ref="A1:A3"/>
    <mergeCell ref="B1:B3"/>
  </mergeCells>
  <hyperlinks>
    <hyperlink ref="A23" location="'Rem. Rek. bendras'!A1" display="ATGAL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XFD25"/>
  <sheetViews>
    <sheetView topLeftCell="B1" zoomScale="85" zoomScaleNormal="85" workbookViewId="0">
      <selection activeCell="L25" sqref="L25"/>
    </sheetView>
  </sheetViews>
  <sheetFormatPr defaultRowHeight="15" x14ac:dyDescent="0.25"/>
  <cols>
    <col min="2" max="2" width="46.5703125" customWidth="1"/>
    <col min="3" max="3" width="19.28515625" style="1" customWidth="1"/>
    <col min="4" max="4" width="9" style="1" customWidth="1"/>
    <col min="5" max="5" width="8.42578125" style="1" customWidth="1"/>
    <col min="6" max="6" width="9.140625" style="1"/>
    <col min="7" max="8" width="8.85546875" style="1" customWidth="1"/>
    <col min="9" max="9" width="8.7109375" style="1" customWidth="1"/>
    <col min="10" max="10" width="8.42578125" style="1" customWidth="1"/>
    <col min="11" max="11" width="9.140625" style="1"/>
    <col min="12" max="13" width="8.85546875" style="1" customWidth="1"/>
    <col min="14" max="14" width="8.7109375" style="1" customWidth="1"/>
    <col min="15" max="16" width="9.140625" style="1"/>
  </cols>
  <sheetData>
    <row r="1" spans="1:15 16384:16384" x14ac:dyDescent="0.25">
      <c r="A1" s="255" t="s">
        <v>13</v>
      </c>
      <c r="B1" s="257" t="s">
        <v>15</v>
      </c>
      <c r="C1" s="154" t="s">
        <v>53</v>
      </c>
      <c r="D1" s="155" t="s">
        <v>83</v>
      </c>
      <c r="E1" s="155" t="s">
        <v>84</v>
      </c>
      <c r="F1" s="155" t="s">
        <v>85</v>
      </c>
      <c r="G1" s="155" t="s">
        <v>86</v>
      </c>
      <c r="H1" s="155" t="s">
        <v>87</v>
      </c>
      <c r="I1" s="155" t="s">
        <v>88</v>
      </c>
      <c r="J1" s="155" t="s">
        <v>89</v>
      </c>
      <c r="K1" s="155" t="s">
        <v>90</v>
      </c>
      <c r="L1" s="155" t="s">
        <v>91</v>
      </c>
      <c r="M1" s="155" t="s">
        <v>92</v>
      </c>
      <c r="N1" s="155" t="s">
        <v>93</v>
      </c>
      <c r="O1" s="67"/>
    </row>
    <row r="2" spans="1:15 16384:16384" ht="45" x14ac:dyDescent="0.25">
      <c r="A2" s="233"/>
      <c r="B2" s="258"/>
      <c r="C2" s="156" t="s">
        <v>307</v>
      </c>
      <c r="D2" s="157" t="s">
        <v>308</v>
      </c>
      <c r="E2" s="157" t="s">
        <v>308</v>
      </c>
      <c r="F2" s="157" t="s">
        <v>365</v>
      </c>
      <c r="G2" s="157" t="s">
        <v>365</v>
      </c>
      <c r="H2" s="157" t="s">
        <v>308</v>
      </c>
      <c r="I2" s="157" t="s">
        <v>308</v>
      </c>
      <c r="J2" s="157" t="s">
        <v>308</v>
      </c>
      <c r="K2" s="157" t="s">
        <v>308</v>
      </c>
      <c r="L2" s="157" t="s">
        <v>308</v>
      </c>
      <c r="M2" s="157" t="s">
        <v>308</v>
      </c>
      <c r="N2" s="157" t="s">
        <v>308</v>
      </c>
      <c r="O2" s="67"/>
    </row>
    <row r="3" spans="1:15 16384:16384" ht="15.75" thickBot="1" x14ac:dyDescent="0.3">
      <c r="A3" s="256"/>
      <c r="B3" s="259"/>
      <c r="C3" s="158" t="s">
        <v>6</v>
      </c>
      <c r="D3" s="158" t="s">
        <v>5</v>
      </c>
      <c r="E3" s="158" t="s">
        <v>5</v>
      </c>
      <c r="F3" s="158" t="s">
        <v>5</v>
      </c>
      <c r="G3" s="158" t="s">
        <v>5</v>
      </c>
      <c r="H3" s="158" t="s">
        <v>5</v>
      </c>
      <c r="I3" s="158" t="s">
        <v>5</v>
      </c>
      <c r="J3" s="158" t="s">
        <v>5</v>
      </c>
      <c r="K3" s="158" t="s">
        <v>5</v>
      </c>
      <c r="L3" s="158" t="s">
        <v>5</v>
      </c>
      <c r="M3" s="158" t="s">
        <v>5</v>
      </c>
      <c r="N3" s="158" t="s">
        <v>5</v>
      </c>
      <c r="O3" s="67"/>
    </row>
    <row r="4" spans="1:15 16384:16384" x14ac:dyDescent="0.25">
      <c r="A4" s="116"/>
      <c r="B4" s="159"/>
      <c r="C4" s="160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3"/>
      <c r="XFD4" s="134"/>
    </row>
    <row r="5" spans="1:15 16384:16384" x14ac:dyDescent="0.25">
      <c r="A5" s="25">
        <v>2</v>
      </c>
      <c r="B5" s="162" t="s">
        <v>42</v>
      </c>
      <c r="C5" s="163" t="s">
        <v>2</v>
      </c>
      <c r="D5" s="165">
        <v>400</v>
      </c>
      <c r="E5" s="165" t="s">
        <v>56</v>
      </c>
      <c r="F5" s="165">
        <v>400</v>
      </c>
      <c r="G5" s="165" t="s">
        <v>56</v>
      </c>
      <c r="H5" s="165">
        <v>400</v>
      </c>
      <c r="I5" s="165" t="s">
        <v>56</v>
      </c>
      <c r="J5" s="165">
        <v>400</v>
      </c>
      <c r="K5" s="166">
        <v>400</v>
      </c>
      <c r="L5" s="165" t="s">
        <v>56</v>
      </c>
      <c r="M5" s="165">
        <v>400</v>
      </c>
      <c r="N5" s="165" t="s">
        <v>56</v>
      </c>
      <c r="O5" s="67"/>
    </row>
    <row r="6" spans="1:15 16384:16384" x14ac:dyDescent="0.25">
      <c r="A6" s="13">
        <v>3</v>
      </c>
      <c r="B6" s="143" t="s">
        <v>46</v>
      </c>
      <c r="C6" s="167" t="s">
        <v>2</v>
      </c>
      <c r="D6" s="168" t="s">
        <v>56</v>
      </c>
      <c r="E6" s="169" t="s">
        <v>56</v>
      </c>
      <c r="F6" s="168" t="s">
        <v>56</v>
      </c>
      <c r="G6" s="169" t="s">
        <v>56</v>
      </c>
      <c r="H6" s="168" t="s">
        <v>56</v>
      </c>
      <c r="I6" s="169" t="s">
        <v>56</v>
      </c>
      <c r="J6" s="168" t="s">
        <v>56</v>
      </c>
      <c r="K6" s="168" t="s">
        <v>56</v>
      </c>
      <c r="L6" s="169" t="s">
        <v>56</v>
      </c>
      <c r="M6" s="168" t="s">
        <v>56</v>
      </c>
      <c r="N6" s="169" t="s">
        <v>56</v>
      </c>
      <c r="O6" s="67"/>
    </row>
    <row r="7" spans="1:15 16384:16384" x14ac:dyDescent="0.25">
      <c r="A7" s="13">
        <v>4</v>
      </c>
      <c r="B7" s="144" t="s">
        <v>43</v>
      </c>
      <c r="C7" s="167" t="s">
        <v>2</v>
      </c>
      <c r="D7" s="168">
        <v>250</v>
      </c>
      <c r="E7" s="169" t="s">
        <v>56</v>
      </c>
      <c r="F7" s="168">
        <v>250</v>
      </c>
      <c r="G7" s="169" t="s">
        <v>56</v>
      </c>
      <c r="H7" s="168">
        <v>250</v>
      </c>
      <c r="I7" s="169" t="s">
        <v>56</v>
      </c>
      <c r="J7" s="168">
        <v>250</v>
      </c>
      <c r="K7" s="168">
        <v>250</v>
      </c>
      <c r="L7" s="169" t="s">
        <v>56</v>
      </c>
      <c r="M7" s="168">
        <v>250</v>
      </c>
      <c r="N7" s="169" t="s">
        <v>56</v>
      </c>
      <c r="O7" s="67"/>
    </row>
    <row r="8" spans="1:15 16384:16384" x14ac:dyDescent="0.25">
      <c r="A8" s="13">
        <v>5</v>
      </c>
      <c r="B8" s="144" t="s">
        <v>47</v>
      </c>
      <c r="C8" s="167" t="s">
        <v>3</v>
      </c>
      <c r="D8" s="168">
        <v>920</v>
      </c>
      <c r="E8" s="168">
        <v>920</v>
      </c>
      <c r="F8" s="168">
        <v>920</v>
      </c>
      <c r="G8" s="168">
        <v>920</v>
      </c>
      <c r="H8" s="168">
        <v>920</v>
      </c>
      <c r="I8" s="168">
        <v>920</v>
      </c>
      <c r="J8" s="168">
        <v>920</v>
      </c>
      <c r="K8" s="168">
        <v>920</v>
      </c>
      <c r="L8" s="168">
        <v>920</v>
      </c>
      <c r="M8" s="168">
        <v>920</v>
      </c>
      <c r="N8" s="185">
        <v>920</v>
      </c>
      <c r="O8" s="148"/>
    </row>
    <row r="9" spans="1:15 16384:16384" x14ac:dyDescent="0.25">
      <c r="A9" s="13">
        <v>6</v>
      </c>
      <c r="B9" s="144" t="s">
        <v>44</v>
      </c>
      <c r="C9" s="167" t="s">
        <v>3</v>
      </c>
      <c r="D9" s="168" t="s">
        <v>56</v>
      </c>
      <c r="E9" s="169" t="s">
        <v>56</v>
      </c>
      <c r="F9" s="168" t="s">
        <v>56</v>
      </c>
      <c r="G9" s="169" t="s">
        <v>56</v>
      </c>
      <c r="H9" s="168" t="s">
        <v>56</v>
      </c>
      <c r="I9" s="169" t="s">
        <v>56</v>
      </c>
      <c r="J9" s="168" t="s">
        <v>56</v>
      </c>
      <c r="K9" s="168" t="s">
        <v>56</v>
      </c>
      <c r="L9" s="169" t="s">
        <v>56</v>
      </c>
      <c r="M9" s="168" t="s">
        <v>56</v>
      </c>
      <c r="N9" s="169" t="s">
        <v>56</v>
      </c>
      <c r="O9" s="67"/>
    </row>
    <row r="10" spans="1:15 16384:16384" x14ac:dyDescent="0.25">
      <c r="A10" s="13">
        <v>7</v>
      </c>
      <c r="B10" s="144" t="s">
        <v>48</v>
      </c>
      <c r="C10" s="167" t="s">
        <v>3</v>
      </c>
      <c r="D10" s="168" t="s">
        <v>56</v>
      </c>
      <c r="E10" s="169" t="s">
        <v>56</v>
      </c>
      <c r="F10" s="168" t="s">
        <v>56</v>
      </c>
      <c r="G10" s="169" t="s">
        <v>56</v>
      </c>
      <c r="H10" s="168" t="s">
        <v>56</v>
      </c>
      <c r="I10" s="169" t="s">
        <v>56</v>
      </c>
      <c r="J10" s="168" t="s">
        <v>56</v>
      </c>
      <c r="K10" s="168" t="s">
        <v>56</v>
      </c>
      <c r="L10" s="169" t="s">
        <v>56</v>
      </c>
      <c r="M10" s="168" t="s">
        <v>56</v>
      </c>
      <c r="N10" s="169" t="s">
        <v>56</v>
      </c>
      <c r="O10" s="67"/>
    </row>
    <row r="11" spans="1:15 16384:16384" x14ac:dyDescent="0.25">
      <c r="A11" s="13">
        <v>8</v>
      </c>
      <c r="B11" s="143" t="s">
        <v>49</v>
      </c>
      <c r="C11" s="167" t="s">
        <v>3</v>
      </c>
      <c r="D11" s="168">
        <v>65</v>
      </c>
      <c r="E11" s="169" t="s">
        <v>56</v>
      </c>
      <c r="F11" s="168">
        <v>65</v>
      </c>
      <c r="G11" s="169" t="s">
        <v>56</v>
      </c>
      <c r="H11" s="168">
        <v>65</v>
      </c>
      <c r="I11" s="169" t="s">
        <v>56</v>
      </c>
      <c r="J11" s="168">
        <v>65</v>
      </c>
      <c r="K11" s="168">
        <v>65</v>
      </c>
      <c r="L11" s="169" t="s">
        <v>56</v>
      </c>
      <c r="M11" s="168">
        <v>65</v>
      </c>
      <c r="N11" s="169" t="s">
        <v>56</v>
      </c>
      <c r="O11" s="65"/>
    </row>
    <row r="12" spans="1:15 16384:16384" x14ac:dyDescent="0.25">
      <c r="A12" s="13">
        <v>9</v>
      </c>
      <c r="B12" s="143" t="s">
        <v>41</v>
      </c>
      <c r="C12" s="167" t="s">
        <v>3</v>
      </c>
      <c r="D12" s="168" t="s">
        <v>56</v>
      </c>
      <c r="E12" s="169">
        <v>550</v>
      </c>
      <c r="F12" s="168" t="s">
        <v>56</v>
      </c>
      <c r="G12" s="169">
        <v>550</v>
      </c>
      <c r="H12" s="168" t="s">
        <v>56</v>
      </c>
      <c r="I12" s="169">
        <v>550</v>
      </c>
      <c r="J12" s="168" t="s">
        <v>56</v>
      </c>
      <c r="K12" s="168" t="s">
        <v>56</v>
      </c>
      <c r="L12" s="169">
        <v>550</v>
      </c>
      <c r="M12" s="168" t="s">
        <v>56</v>
      </c>
      <c r="N12" s="169">
        <v>500</v>
      </c>
      <c r="O12" s="183"/>
    </row>
    <row r="13" spans="1:15 16384:16384" x14ac:dyDescent="0.25">
      <c r="A13" s="13">
        <v>10</v>
      </c>
      <c r="B13" s="143" t="s">
        <v>52</v>
      </c>
      <c r="C13" s="167" t="s">
        <v>3</v>
      </c>
      <c r="D13" s="168"/>
      <c r="E13" s="169" t="s">
        <v>56</v>
      </c>
      <c r="F13" s="168"/>
      <c r="G13" s="169" t="s">
        <v>56</v>
      </c>
      <c r="H13" s="168"/>
      <c r="I13" s="169" t="s">
        <v>56</v>
      </c>
      <c r="J13" s="168"/>
      <c r="K13" s="168"/>
      <c r="L13" s="169" t="s">
        <v>56</v>
      </c>
      <c r="M13" s="168"/>
      <c r="N13" s="169" t="s">
        <v>56</v>
      </c>
      <c r="O13" s="67"/>
    </row>
    <row r="14" spans="1:15 16384:16384" x14ac:dyDescent="0.25">
      <c r="A14" s="13">
        <v>11</v>
      </c>
      <c r="B14" s="143" t="s">
        <v>45</v>
      </c>
      <c r="C14" s="167" t="s">
        <v>2</v>
      </c>
      <c r="D14" s="168" t="s">
        <v>56</v>
      </c>
      <c r="E14" s="169" t="s">
        <v>56</v>
      </c>
      <c r="F14" s="168">
        <v>1000</v>
      </c>
      <c r="G14" s="169" t="s">
        <v>56</v>
      </c>
      <c r="H14" s="168" t="s">
        <v>56</v>
      </c>
      <c r="I14" s="169" t="s">
        <v>56</v>
      </c>
      <c r="J14" s="168" t="s">
        <v>56</v>
      </c>
      <c r="K14" s="168" t="s">
        <v>56</v>
      </c>
      <c r="L14" s="169" t="s">
        <v>56</v>
      </c>
      <c r="M14" s="168">
        <v>1000</v>
      </c>
      <c r="N14" s="169" t="s">
        <v>56</v>
      </c>
      <c r="O14" s="132"/>
    </row>
    <row r="15" spans="1:15 16384:16384" x14ac:dyDescent="0.25">
      <c r="A15" s="13">
        <v>12</v>
      </c>
      <c r="B15" s="143" t="s">
        <v>50</v>
      </c>
      <c r="C15" s="167" t="s">
        <v>3</v>
      </c>
      <c r="D15" s="168" t="s">
        <v>56</v>
      </c>
      <c r="E15" s="169" t="s">
        <v>56</v>
      </c>
      <c r="F15" s="168" t="s">
        <v>56</v>
      </c>
      <c r="G15" s="169" t="s">
        <v>56</v>
      </c>
      <c r="H15" s="168" t="s">
        <v>56</v>
      </c>
      <c r="I15" s="169" t="s">
        <v>56</v>
      </c>
      <c r="J15" s="168" t="s">
        <v>56</v>
      </c>
      <c r="K15" s="168" t="s">
        <v>56</v>
      </c>
      <c r="L15" s="169" t="s">
        <v>56</v>
      </c>
      <c r="M15" s="168" t="s">
        <v>56</v>
      </c>
      <c r="N15" s="169" t="s">
        <v>56</v>
      </c>
      <c r="O15" s="67"/>
    </row>
    <row r="16" spans="1:15 16384:16384" x14ac:dyDescent="0.25">
      <c r="A16" s="24">
        <v>13</v>
      </c>
      <c r="B16" s="171" t="s">
        <v>63</v>
      </c>
      <c r="C16" s="172" t="s">
        <v>2</v>
      </c>
      <c r="D16" s="173">
        <v>265</v>
      </c>
      <c r="E16" s="174" t="s">
        <v>56</v>
      </c>
      <c r="F16" s="173">
        <v>265</v>
      </c>
      <c r="G16" s="174" t="s">
        <v>56</v>
      </c>
      <c r="H16" s="173">
        <v>265</v>
      </c>
      <c r="I16" s="174" t="s">
        <v>56</v>
      </c>
      <c r="J16" s="173">
        <v>265</v>
      </c>
      <c r="K16" s="173">
        <v>265</v>
      </c>
      <c r="L16" s="174" t="s">
        <v>56</v>
      </c>
      <c r="M16" s="173">
        <v>265</v>
      </c>
      <c r="N16" s="174" t="s">
        <v>56</v>
      </c>
      <c r="O16" s="67"/>
    </row>
    <row r="17" spans="1:15" ht="15.75" thickBot="1" x14ac:dyDescent="0.3">
      <c r="A17" s="20">
        <v>14</v>
      </c>
      <c r="B17" s="176" t="s">
        <v>51</v>
      </c>
      <c r="C17" s="177" t="s">
        <v>3</v>
      </c>
      <c r="D17" s="178">
        <v>250</v>
      </c>
      <c r="E17" s="179">
        <v>250</v>
      </c>
      <c r="F17" s="178">
        <v>250</v>
      </c>
      <c r="G17" s="179">
        <v>250</v>
      </c>
      <c r="H17" s="178">
        <v>250</v>
      </c>
      <c r="I17" s="179">
        <v>250</v>
      </c>
      <c r="J17" s="178">
        <v>250</v>
      </c>
      <c r="K17" s="178">
        <v>250</v>
      </c>
      <c r="L17" s="179">
        <v>250</v>
      </c>
      <c r="M17" s="178">
        <v>250</v>
      </c>
      <c r="N17" s="179">
        <v>250</v>
      </c>
      <c r="O17" s="67"/>
    </row>
    <row r="18" spans="1:15" x14ac:dyDescent="0.25">
      <c r="B18" s="65"/>
      <c r="C18" s="67"/>
      <c r="D18" s="125">
        <f>SUM(D5:D17)</f>
        <v>2150</v>
      </c>
      <c r="E18" s="125">
        <f t="shared" ref="E18:N18" si="0">SUM(E5:E17)</f>
        <v>1720</v>
      </c>
      <c r="F18" s="125">
        <f t="shared" si="0"/>
        <v>3150</v>
      </c>
      <c r="G18" s="125">
        <f t="shared" si="0"/>
        <v>1720</v>
      </c>
      <c r="H18" s="125">
        <f t="shared" si="0"/>
        <v>2150</v>
      </c>
      <c r="I18" s="125">
        <f t="shared" si="0"/>
        <v>1720</v>
      </c>
      <c r="J18" s="125">
        <f t="shared" si="0"/>
        <v>2150</v>
      </c>
      <c r="K18" s="125">
        <f t="shared" si="0"/>
        <v>2150</v>
      </c>
      <c r="L18" s="125">
        <f t="shared" si="0"/>
        <v>1720</v>
      </c>
      <c r="M18" s="125">
        <f t="shared" si="0"/>
        <v>3150</v>
      </c>
      <c r="N18" s="125">
        <f t="shared" si="0"/>
        <v>1670</v>
      </c>
      <c r="O18" s="67"/>
    </row>
    <row r="19" spans="1:15" x14ac:dyDescent="0.25">
      <c r="B19" s="65" t="s">
        <v>14</v>
      </c>
      <c r="C19" s="67"/>
      <c r="D19" s="126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1:15" ht="15.75" thickBot="1" x14ac:dyDescent="0.3">
      <c r="B20" s="65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</row>
    <row r="21" spans="1:15" ht="15.75" thickBot="1" x14ac:dyDescent="0.3">
      <c r="B21" s="181" t="s">
        <v>54</v>
      </c>
      <c r="C21" s="182">
        <f>SUM(D18:N18)</f>
        <v>23450</v>
      </c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</row>
    <row r="22" spans="1:15" x14ac:dyDescent="0.25">
      <c r="B22" s="65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1:15" x14ac:dyDescent="0.25">
      <c r="B23" s="65" t="s">
        <v>280</v>
      </c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1:15" x14ac:dyDescent="0.25">
      <c r="B24" s="65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  <row r="25" spans="1:15" x14ac:dyDescent="0.25">
      <c r="A25" s="97" t="s">
        <v>304</v>
      </c>
      <c r="B25" s="65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</sheetData>
  <mergeCells count="2">
    <mergeCell ref="A1:A3"/>
    <mergeCell ref="B1:B3"/>
  </mergeCells>
  <hyperlinks>
    <hyperlink ref="A25" location="'Rem. Rek. bendras'!A1" display="ATGAL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2"/>
  <sheetViews>
    <sheetView workbookViewId="0">
      <selection activeCell="H16" sqref="H16"/>
    </sheetView>
  </sheetViews>
  <sheetFormatPr defaultRowHeight="15" x14ac:dyDescent="0.25"/>
  <cols>
    <col min="1" max="1" width="43" customWidth="1"/>
    <col min="2" max="2" width="7.28515625" customWidth="1"/>
    <col min="3" max="3" width="10.28515625" customWidth="1"/>
    <col min="4" max="4" width="7.85546875" customWidth="1"/>
    <col min="5" max="5" width="12" customWidth="1"/>
    <col min="6" max="6" width="15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43"/>
      <c r="B1" s="113" t="s">
        <v>6</v>
      </c>
      <c r="C1" s="113" t="s">
        <v>1</v>
      </c>
      <c r="D1" s="113" t="s">
        <v>5</v>
      </c>
      <c r="E1" s="113" t="s">
        <v>0</v>
      </c>
      <c r="F1" s="113"/>
    </row>
    <row r="2" spans="1:15" x14ac:dyDescent="0.25">
      <c r="A2" s="43" t="s">
        <v>9</v>
      </c>
      <c r="B2" s="113" t="s">
        <v>3</v>
      </c>
      <c r="C2" s="113">
        <v>1</v>
      </c>
      <c r="D2" s="141">
        <v>4300</v>
      </c>
      <c r="E2" s="141">
        <f>C2*D2</f>
        <v>4300</v>
      </c>
      <c r="F2" s="147"/>
      <c r="J2" s="1"/>
      <c r="K2" s="1"/>
      <c r="L2" s="1"/>
      <c r="M2" s="1"/>
      <c r="N2" s="1"/>
      <c r="O2" s="1"/>
    </row>
    <row r="3" spans="1:15" x14ac:dyDescent="0.25">
      <c r="A3" s="43" t="s">
        <v>10</v>
      </c>
      <c r="B3" s="113" t="s">
        <v>3</v>
      </c>
      <c r="C3" s="113">
        <v>1</v>
      </c>
      <c r="D3" s="141">
        <v>3500</v>
      </c>
      <c r="E3" s="191">
        <f>C3*D3</f>
        <v>3500</v>
      </c>
      <c r="F3" s="66"/>
      <c r="J3" s="1"/>
      <c r="K3" s="1"/>
      <c r="L3" s="1"/>
      <c r="M3" s="1"/>
      <c r="N3" s="1"/>
      <c r="O3" s="1"/>
    </row>
    <row r="4" spans="1:15" x14ac:dyDescent="0.25">
      <c r="A4" s="43" t="s">
        <v>11</v>
      </c>
      <c r="B4" s="113" t="s">
        <v>3</v>
      </c>
      <c r="C4" s="113">
        <v>1</v>
      </c>
      <c r="D4" s="141">
        <v>5955</v>
      </c>
      <c r="E4" s="191">
        <v>5955</v>
      </c>
      <c r="F4" s="66"/>
      <c r="J4" s="1"/>
      <c r="K4" s="1"/>
      <c r="L4" s="1"/>
      <c r="M4" s="1"/>
      <c r="N4" s="1"/>
      <c r="O4" s="4"/>
    </row>
    <row r="5" spans="1:15" x14ac:dyDescent="0.25">
      <c r="A5" s="43" t="s">
        <v>40</v>
      </c>
      <c r="B5" s="113" t="s">
        <v>2</v>
      </c>
      <c r="C5" s="113">
        <v>1</v>
      </c>
      <c r="D5" s="141">
        <v>250</v>
      </c>
      <c r="E5" s="191">
        <f>C5*D5</f>
        <v>250</v>
      </c>
      <c r="F5" s="66"/>
      <c r="J5" s="1"/>
      <c r="K5" s="1"/>
      <c r="L5" s="1"/>
      <c r="M5" s="1"/>
      <c r="N5" s="1"/>
      <c r="O5" s="4"/>
    </row>
    <row r="6" spans="1:15" x14ac:dyDescent="0.25">
      <c r="A6" s="18" t="s">
        <v>305</v>
      </c>
      <c r="B6" s="113" t="s">
        <v>3</v>
      </c>
      <c r="C6" s="113">
        <v>1</v>
      </c>
      <c r="D6" s="141">
        <v>750</v>
      </c>
      <c r="E6" s="191">
        <v>750</v>
      </c>
      <c r="F6" s="66"/>
      <c r="J6" s="1"/>
      <c r="K6" s="1"/>
      <c r="L6" s="1"/>
      <c r="M6" s="1"/>
      <c r="N6" s="1"/>
      <c r="O6" s="4"/>
    </row>
    <row r="7" spans="1:15" x14ac:dyDescent="0.25">
      <c r="A7" s="43"/>
      <c r="B7" s="43"/>
      <c r="C7" s="113"/>
      <c r="D7" s="141"/>
      <c r="E7" s="141">
        <f>SUM(E2:E6)</f>
        <v>14755</v>
      </c>
      <c r="F7" s="143"/>
      <c r="J7" s="1"/>
      <c r="K7" s="1"/>
      <c r="L7" s="1"/>
      <c r="M7" s="1"/>
      <c r="N7" s="1"/>
      <c r="O7" s="4"/>
    </row>
    <row r="8" spans="1:15" x14ac:dyDescent="0.25">
      <c r="A8" t="s">
        <v>284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5" ht="45" x14ac:dyDescent="0.25">
      <c r="A9" s="10" t="s">
        <v>291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5" x14ac:dyDescent="0.25">
      <c r="A12" s="97" t="s">
        <v>304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5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</sheetData>
  <hyperlinks>
    <hyperlink ref="A12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1"/>
  <sheetViews>
    <sheetView zoomScaleNormal="100" workbookViewId="0">
      <selection activeCell="A2" sqref="A2"/>
    </sheetView>
  </sheetViews>
  <sheetFormatPr defaultRowHeight="15" x14ac:dyDescent="0.25"/>
  <cols>
    <col min="1" max="1" width="43" customWidth="1"/>
    <col min="2" max="2" width="7.28515625" customWidth="1"/>
    <col min="3" max="3" width="10.28515625" customWidth="1"/>
    <col min="6" max="6" width="15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43"/>
      <c r="B1" s="113" t="s">
        <v>6</v>
      </c>
      <c r="C1" s="113" t="s">
        <v>1</v>
      </c>
      <c r="D1" s="113" t="s">
        <v>5</v>
      </c>
      <c r="E1" s="113" t="s">
        <v>0</v>
      </c>
      <c r="F1" s="113"/>
    </row>
    <row r="2" spans="1:15" x14ac:dyDescent="0.25">
      <c r="A2" s="43" t="s">
        <v>323</v>
      </c>
      <c r="B2" s="118" t="s">
        <v>4</v>
      </c>
      <c r="C2" s="118">
        <v>1100</v>
      </c>
      <c r="D2" s="118">
        <v>8</v>
      </c>
      <c r="E2" s="118">
        <v>8800</v>
      </c>
      <c r="F2" s="118"/>
    </row>
    <row r="3" spans="1:15" x14ac:dyDescent="0.25">
      <c r="A3" s="43" t="s">
        <v>322</v>
      </c>
      <c r="B3" s="113" t="s">
        <v>3</v>
      </c>
      <c r="C3" s="113">
        <v>1</v>
      </c>
      <c r="D3" s="141">
        <v>7395</v>
      </c>
      <c r="E3" s="141">
        <v>7395</v>
      </c>
      <c r="F3" s="66"/>
      <c r="J3" s="1"/>
      <c r="K3" s="1"/>
      <c r="L3" s="1"/>
      <c r="M3" s="1"/>
      <c r="N3" s="1"/>
      <c r="O3" s="1"/>
    </row>
    <row r="4" spans="1:15" x14ac:dyDescent="0.25">
      <c r="A4" s="43" t="s">
        <v>40</v>
      </c>
      <c r="B4" s="113" t="s">
        <v>2</v>
      </c>
      <c r="C4" s="113">
        <v>1</v>
      </c>
      <c r="D4" s="141">
        <v>250</v>
      </c>
      <c r="E4" s="141">
        <f t="shared" ref="E4:E5" si="0">D4*C4</f>
        <v>250</v>
      </c>
      <c r="F4" s="66"/>
      <c r="J4" s="1"/>
      <c r="K4" s="1"/>
      <c r="L4" s="1"/>
      <c r="M4" s="1"/>
      <c r="N4" s="1"/>
      <c r="O4" s="4"/>
    </row>
    <row r="5" spans="1:15" x14ac:dyDescent="0.25">
      <c r="A5" s="18" t="s">
        <v>305</v>
      </c>
      <c r="B5" s="113" t="s">
        <v>3</v>
      </c>
      <c r="C5" s="113">
        <v>1</v>
      </c>
      <c r="D5" s="141">
        <v>2600</v>
      </c>
      <c r="E5" s="141">
        <f t="shared" si="0"/>
        <v>2600</v>
      </c>
      <c r="F5" s="66"/>
      <c r="J5" s="1"/>
      <c r="K5" s="1"/>
      <c r="L5" s="1"/>
      <c r="M5" s="1"/>
      <c r="N5" s="1"/>
      <c r="O5" s="4"/>
    </row>
    <row r="6" spans="1:15" x14ac:dyDescent="0.25">
      <c r="A6" s="43"/>
      <c r="B6" s="43"/>
      <c r="C6" s="113"/>
      <c r="D6" s="141"/>
      <c r="E6" s="141">
        <v>19045</v>
      </c>
      <c r="F6" s="143"/>
      <c r="J6" s="1"/>
      <c r="K6" s="1"/>
      <c r="L6" s="1"/>
      <c r="M6" s="1"/>
      <c r="N6" s="1"/>
      <c r="O6" s="4"/>
    </row>
    <row r="7" spans="1:15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5" x14ac:dyDescent="0.25">
      <c r="A8" t="s">
        <v>284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5" ht="30" x14ac:dyDescent="0.25">
      <c r="A9" s="10" t="s">
        <v>290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5" x14ac:dyDescent="0.25">
      <c r="A11" s="5"/>
      <c r="B11" s="5"/>
      <c r="C11" s="5"/>
      <c r="D11" s="5"/>
      <c r="E11" s="5"/>
      <c r="F11" s="5" t="s">
        <v>313</v>
      </c>
      <c r="G11" s="5"/>
      <c r="H11" s="5"/>
      <c r="I11" s="5"/>
      <c r="J11" s="5"/>
      <c r="K11" s="5"/>
      <c r="L11" s="5"/>
      <c r="M11" s="5"/>
    </row>
    <row r="12" spans="1:15" x14ac:dyDescent="0.25">
      <c r="A12" s="97" t="s">
        <v>304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5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</sheetData>
  <hyperlinks>
    <hyperlink ref="A12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1"/>
  <sheetViews>
    <sheetView workbookViewId="0">
      <selection activeCell="E6" sqref="E6"/>
    </sheetView>
  </sheetViews>
  <sheetFormatPr defaultRowHeight="15" x14ac:dyDescent="0.25"/>
  <cols>
    <col min="1" max="1" width="43" customWidth="1"/>
    <col min="2" max="2" width="7.28515625" customWidth="1"/>
    <col min="3" max="3" width="10.28515625" customWidth="1"/>
    <col min="6" max="6" width="15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43"/>
      <c r="B1" s="113" t="s">
        <v>6</v>
      </c>
      <c r="C1" s="113" t="s">
        <v>1</v>
      </c>
      <c r="D1" s="113" t="s">
        <v>5</v>
      </c>
      <c r="E1" s="113" t="s">
        <v>0</v>
      </c>
      <c r="F1" s="113"/>
    </row>
    <row r="2" spans="1:15" x14ac:dyDescent="0.25">
      <c r="A2" s="43" t="s">
        <v>324</v>
      </c>
      <c r="B2" s="113" t="s">
        <v>4</v>
      </c>
      <c r="C2" s="113">
        <v>460</v>
      </c>
      <c r="D2" s="114">
        <v>8</v>
      </c>
      <c r="E2" s="114">
        <v>3680</v>
      </c>
      <c r="F2" s="113"/>
    </row>
    <row r="3" spans="1:15" x14ac:dyDescent="0.25">
      <c r="A3" s="43" t="s">
        <v>322</v>
      </c>
      <c r="B3" s="118" t="s">
        <v>3</v>
      </c>
      <c r="C3" s="118">
        <v>1</v>
      </c>
      <c r="D3" s="117">
        <v>4755</v>
      </c>
      <c r="E3" s="117">
        <v>4755</v>
      </c>
      <c r="F3" s="118"/>
    </row>
    <row r="4" spans="1:15" x14ac:dyDescent="0.25">
      <c r="A4" s="43" t="s">
        <v>40</v>
      </c>
      <c r="B4" s="113" t="s">
        <v>2</v>
      </c>
      <c r="C4" s="113">
        <v>1</v>
      </c>
      <c r="D4" s="141">
        <v>250</v>
      </c>
      <c r="E4" s="141">
        <f t="shared" ref="E4:E5" si="0">D4*C4</f>
        <v>250</v>
      </c>
      <c r="F4" s="66"/>
      <c r="J4" s="1"/>
      <c r="K4" s="1"/>
      <c r="L4" s="1"/>
      <c r="M4" s="1"/>
      <c r="N4" s="1"/>
      <c r="O4" s="1"/>
    </row>
    <row r="5" spans="1:15" x14ac:dyDescent="0.25">
      <c r="A5" s="18" t="s">
        <v>305</v>
      </c>
      <c r="B5" s="113" t="s">
        <v>3</v>
      </c>
      <c r="C5" s="113">
        <v>1</v>
      </c>
      <c r="D5" s="141">
        <v>1260</v>
      </c>
      <c r="E5" s="141">
        <f t="shared" si="0"/>
        <v>1260</v>
      </c>
      <c r="F5" s="66"/>
      <c r="J5" s="1"/>
      <c r="K5" s="1"/>
      <c r="L5" s="1"/>
      <c r="M5" s="1"/>
      <c r="N5" s="1"/>
      <c r="O5" s="1"/>
    </row>
    <row r="6" spans="1:15" x14ac:dyDescent="0.25">
      <c r="A6" s="43"/>
      <c r="B6" s="43"/>
      <c r="C6" s="113"/>
      <c r="D6" s="141"/>
      <c r="E6" s="141">
        <v>9945</v>
      </c>
      <c r="F6" s="186"/>
      <c r="J6" s="1"/>
      <c r="K6" s="1"/>
      <c r="L6" s="1"/>
      <c r="M6" s="1"/>
      <c r="N6" s="1"/>
      <c r="O6" s="1"/>
    </row>
    <row r="7" spans="1:15" x14ac:dyDescent="0.25">
      <c r="A7" s="5"/>
      <c r="B7" s="5"/>
      <c r="C7" s="5"/>
      <c r="D7" s="149"/>
      <c r="E7" s="149"/>
      <c r="F7" s="149"/>
      <c r="G7" s="5"/>
      <c r="H7" s="5"/>
      <c r="I7" s="5"/>
      <c r="J7" s="5"/>
      <c r="K7" s="5"/>
      <c r="L7" s="5"/>
      <c r="M7" s="5"/>
    </row>
    <row r="8" spans="1:15" x14ac:dyDescent="0.25">
      <c r="A8" t="s">
        <v>284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5" ht="45" x14ac:dyDescent="0.25">
      <c r="A9" s="10" t="s">
        <v>289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5" x14ac:dyDescent="0.25">
      <c r="A12" s="97" t="s">
        <v>304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5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</sheetData>
  <hyperlinks>
    <hyperlink ref="A12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7"/>
  <sheetViews>
    <sheetView zoomScale="70" zoomScaleNormal="70" workbookViewId="0">
      <selection activeCell="L27" sqref="L27"/>
    </sheetView>
  </sheetViews>
  <sheetFormatPr defaultRowHeight="15" x14ac:dyDescent="0.25"/>
  <cols>
    <col min="2" max="2" width="38.42578125" customWidth="1"/>
    <col min="3" max="3" width="24.28515625" style="1" customWidth="1"/>
    <col min="4" max="4" width="12.42578125" style="1" customWidth="1"/>
    <col min="5" max="5" width="10.42578125" style="1" customWidth="1"/>
    <col min="6" max="6" width="10.28515625" style="1" customWidth="1"/>
    <col min="7" max="7" width="12.140625" style="1" customWidth="1"/>
    <col min="8" max="8" width="12.42578125" style="1" customWidth="1"/>
    <col min="9" max="9" width="11.140625" style="1" customWidth="1"/>
    <col min="10" max="10" width="11.42578125" style="1" customWidth="1"/>
    <col min="11" max="15" width="9.140625" style="1"/>
  </cols>
  <sheetData>
    <row r="1" spans="1:11" x14ac:dyDescent="0.25">
      <c r="A1" s="255" t="s">
        <v>13</v>
      </c>
      <c r="B1" s="260" t="s">
        <v>15</v>
      </c>
      <c r="C1" s="12" t="s">
        <v>53</v>
      </c>
      <c r="D1" s="23" t="s">
        <v>65</v>
      </c>
      <c r="E1" s="23" t="s">
        <v>66</v>
      </c>
      <c r="F1" s="23" t="s">
        <v>67</v>
      </c>
      <c r="G1" s="23" t="s">
        <v>68</v>
      </c>
      <c r="H1" s="23" t="s">
        <v>69</v>
      </c>
      <c r="I1" s="23" t="s">
        <v>70</v>
      </c>
      <c r="J1" s="23" t="s">
        <v>71</v>
      </c>
    </row>
    <row r="2" spans="1:11" x14ac:dyDescent="0.25">
      <c r="A2" s="233"/>
      <c r="B2" s="261"/>
      <c r="C2" s="98" t="s">
        <v>311</v>
      </c>
      <c r="D2" s="107" t="s">
        <v>152</v>
      </c>
      <c r="E2" s="107" t="s">
        <v>152</v>
      </c>
      <c r="F2" s="107" t="s">
        <v>152</v>
      </c>
      <c r="G2" s="107" t="s">
        <v>361</v>
      </c>
      <c r="H2" s="107" t="s">
        <v>361</v>
      </c>
      <c r="I2" s="107" t="s">
        <v>361</v>
      </c>
      <c r="J2" s="107" t="s">
        <v>361</v>
      </c>
    </row>
    <row r="3" spans="1:11" ht="15.75" thickBot="1" x14ac:dyDescent="0.3">
      <c r="A3" s="256"/>
      <c r="B3" s="262"/>
      <c r="C3" s="19" t="s">
        <v>6</v>
      </c>
      <c r="D3" s="19" t="s">
        <v>5</v>
      </c>
      <c r="E3" s="19" t="s">
        <v>5</v>
      </c>
      <c r="F3" s="19" t="s">
        <v>5</v>
      </c>
      <c r="G3" s="19" t="s">
        <v>5</v>
      </c>
      <c r="H3" s="19" t="s">
        <v>5</v>
      </c>
      <c r="I3" s="19" t="s">
        <v>5</v>
      </c>
      <c r="J3" s="19" t="s">
        <v>5</v>
      </c>
    </row>
    <row r="4" spans="1:11" ht="15.75" thickBot="1" x14ac:dyDescent="0.3">
      <c r="A4" s="116"/>
      <c r="B4" s="119"/>
      <c r="C4" s="128"/>
      <c r="D4" s="2"/>
      <c r="E4" s="135" t="s">
        <v>317</v>
      </c>
      <c r="F4" s="134"/>
      <c r="G4" s="134"/>
      <c r="H4" s="135" t="s">
        <v>317</v>
      </c>
      <c r="I4" s="134"/>
      <c r="J4" s="134" t="s">
        <v>317</v>
      </c>
      <c r="K4" s="133"/>
    </row>
    <row r="5" spans="1:11" x14ac:dyDescent="0.25">
      <c r="A5" s="25">
        <v>1</v>
      </c>
      <c r="B5" s="162" t="s">
        <v>42</v>
      </c>
      <c r="C5" s="163" t="s">
        <v>2</v>
      </c>
      <c r="D5" s="164" t="s">
        <v>56</v>
      </c>
      <c r="E5" s="165">
        <v>400</v>
      </c>
      <c r="F5" s="164" t="s">
        <v>56</v>
      </c>
      <c r="G5" s="164" t="s">
        <v>56</v>
      </c>
      <c r="H5" s="165">
        <v>400</v>
      </c>
      <c r="I5" s="164" t="s">
        <v>56</v>
      </c>
      <c r="J5" s="164" t="s">
        <v>56</v>
      </c>
    </row>
    <row r="6" spans="1:11" x14ac:dyDescent="0.25">
      <c r="A6" s="13">
        <v>2</v>
      </c>
      <c r="B6" s="143" t="s">
        <v>46</v>
      </c>
      <c r="C6" s="167" t="s">
        <v>2</v>
      </c>
      <c r="D6" s="168" t="s">
        <v>56</v>
      </c>
      <c r="E6" s="169" t="s">
        <v>56</v>
      </c>
      <c r="F6" s="168" t="s">
        <v>56</v>
      </c>
      <c r="G6" s="168" t="s">
        <v>56</v>
      </c>
      <c r="H6" s="169" t="s">
        <v>56</v>
      </c>
      <c r="I6" s="168" t="s">
        <v>56</v>
      </c>
      <c r="J6" s="168">
        <v>1100</v>
      </c>
    </row>
    <row r="7" spans="1:11" x14ac:dyDescent="0.25">
      <c r="A7" s="13">
        <v>3</v>
      </c>
      <c r="B7" s="144" t="s">
        <v>43</v>
      </c>
      <c r="C7" s="167" t="s">
        <v>2</v>
      </c>
      <c r="D7" s="168" t="s">
        <v>56</v>
      </c>
      <c r="E7" s="169">
        <v>425</v>
      </c>
      <c r="F7" s="168" t="s">
        <v>56</v>
      </c>
      <c r="G7" s="168" t="s">
        <v>56</v>
      </c>
      <c r="H7" s="169">
        <v>425</v>
      </c>
      <c r="I7" s="168" t="s">
        <v>56</v>
      </c>
      <c r="J7" s="168">
        <v>425</v>
      </c>
    </row>
    <row r="8" spans="1:11" x14ac:dyDescent="0.25">
      <c r="A8" s="13">
        <v>4</v>
      </c>
      <c r="B8" s="144" t="s">
        <v>47</v>
      </c>
      <c r="C8" s="167" t="s">
        <v>3</v>
      </c>
      <c r="D8" s="169">
        <v>900</v>
      </c>
      <c r="E8" s="169">
        <v>1000</v>
      </c>
      <c r="F8" s="169">
        <v>900</v>
      </c>
      <c r="G8" s="150">
        <v>900</v>
      </c>
      <c r="H8" s="150">
        <v>1000</v>
      </c>
      <c r="I8" s="150">
        <v>900</v>
      </c>
      <c r="J8" s="150">
        <v>1000</v>
      </c>
    </row>
    <row r="9" spans="1:11" x14ac:dyDescent="0.25">
      <c r="A9" s="13">
        <v>5</v>
      </c>
      <c r="B9" s="144" t="s">
        <v>44</v>
      </c>
      <c r="C9" s="167" t="s">
        <v>3</v>
      </c>
      <c r="D9" s="168" t="s">
        <v>56</v>
      </c>
      <c r="E9" s="169" t="s">
        <v>56</v>
      </c>
      <c r="F9" s="168" t="s">
        <v>56</v>
      </c>
      <c r="G9" s="168" t="s">
        <v>56</v>
      </c>
      <c r="H9" s="169" t="s">
        <v>56</v>
      </c>
      <c r="I9" s="168" t="s">
        <v>56</v>
      </c>
      <c r="J9" s="168" t="s">
        <v>56</v>
      </c>
    </row>
    <row r="10" spans="1:11" x14ac:dyDescent="0.25">
      <c r="A10" s="13">
        <v>6</v>
      </c>
      <c r="B10" s="144" t="s">
        <v>48</v>
      </c>
      <c r="C10" s="167" t="s">
        <v>3</v>
      </c>
      <c r="D10" s="168" t="s">
        <v>56</v>
      </c>
      <c r="E10" s="169" t="s">
        <v>56</v>
      </c>
      <c r="F10" s="168" t="s">
        <v>56</v>
      </c>
      <c r="G10" s="168" t="s">
        <v>56</v>
      </c>
      <c r="H10" s="169" t="s">
        <v>56</v>
      </c>
      <c r="I10" s="168" t="s">
        <v>56</v>
      </c>
      <c r="J10" s="168" t="s">
        <v>56</v>
      </c>
    </row>
    <row r="11" spans="1:11" x14ac:dyDescent="0.25">
      <c r="A11" s="13">
        <v>7</v>
      </c>
      <c r="B11" s="143" t="s">
        <v>49</v>
      </c>
      <c r="C11" s="167" t="s">
        <v>3</v>
      </c>
      <c r="D11" s="168" t="s">
        <v>56</v>
      </c>
      <c r="E11" s="169">
        <v>65</v>
      </c>
      <c r="F11" s="168" t="s">
        <v>56</v>
      </c>
      <c r="G11" s="168" t="s">
        <v>56</v>
      </c>
      <c r="H11" s="169">
        <v>65</v>
      </c>
      <c r="I11" s="168" t="s">
        <v>56</v>
      </c>
      <c r="J11" s="168">
        <v>65</v>
      </c>
      <c r="K11"/>
    </row>
    <row r="12" spans="1:11" x14ac:dyDescent="0.25">
      <c r="A12" s="13">
        <v>8</v>
      </c>
      <c r="B12" s="143" t="s">
        <v>41</v>
      </c>
      <c r="C12" s="167" t="s">
        <v>3</v>
      </c>
      <c r="D12" s="168">
        <v>550</v>
      </c>
      <c r="E12" s="169" t="s">
        <v>56</v>
      </c>
      <c r="F12" s="168">
        <v>550</v>
      </c>
      <c r="G12" s="168">
        <v>550</v>
      </c>
      <c r="H12" s="169" t="s">
        <v>56</v>
      </c>
      <c r="I12" s="168">
        <v>550</v>
      </c>
      <c r="J12" s="168" t="s">
        <v>56</v>
      </c>
      <c r="K12" s="133"/>
    </row>
    <row r="13" spans="1:11" x14ac:dyDescent="0.25">
      <c r="A13" s="13">
        <v>9</v>
      </c>
      <c r="B13" s="143" t="s">
        <v>52</v>
      </c>
      <c r="C13" s="167" t="s">
        <v>3</v>
      </c>
      <c r="D13" s="168" t="s">
        <v>56</v>
      </c>
      <c r="E13" s="169"/>
      <c r="F13" s="168" t="s">
        <v>56</v>
      </c>
      <c r="G13" s="168" t="s">
        <v>56</v>
      </c>
      <c r="H13" s="169"/>
      <c r="I13" s="168" t="s">
        <v>56</v>
      </c>
      <c r="J13" s="168"/>
    </row>
    <row r="14" spans="1:11" x14ac:dyDescent="0.25">
      <c r="A14" s="13">
        <v>10</v>
      </c>
      <c r="B14" s="143" t="s">
        <v>45</v>
      </c>
      <c r="C14" s="167" t="s">
        <v>2</v>
      </c>
      <c r="D14" s="168" t="s">
        <v>56</v>
      </c>
      <c r="E14" s="169" t="s">
        <v>56</v>
      </c>
      <c r="F14" s="168" t="s">
        <v>56</v>
      </c>
      <c r="G14" s="168" t="s">
        <v>56</v>
      </c>
      <c r="H14" s="169" t="s">
        <v>56</v>
      </c>
      <c r="I14" s="168" t="s">
        <v>56</v>
      </c>
      <c r="J14" s="168" t="s">
        <v>56</v>
      </c>
    </row>
    <row r="15" spans="1:11" x14ac:dyDescent="0.25">
      <c r="A15" s="13">
        <v>11</v>
      </c>
      <c r="B15" s="143" t="s">
        <v>50</v>
      </c>
      <c r="C15" s="167" t="s">
        <v>3</v>
      </c>
      <c r="D15" s="168" t="s">
        <v>56</v>
      </c>
      <c r="E15" s="169" t="s">
        <v>56</v>
      </c>
      <c r="F15" s="168" t="s">
        <v>56</v>
      </c>
      <c r="G15" s="168" t="s">
        <v>56</v>
      </c>
      <c r="H15" s="169" t="s">
        <v>56</v>
      </c>
      <c r="I15" s="168" t="s">
        <v>56</v>
      </c>
      <c r="J15" s="168" t="s">
        <v>56</v>
      </c>
    </row>
    <row r="16" spans="1:11" x14ac:dyDescent="0.25">
      <c r="A16" s="24">
        <v>12</v>
      </c>
      <c r="B16" s="171" t="s">
        <v>63</v>
      </c>
      <c r="C16" s="172" t="s">
        <v>2</v>
      </c>
      <c r="D16" s="173" t="s">
        <v>56</v>
      </c>
      <c r="E16" s="174">
        <v>265</v>
      </c>
      <c r="F16" s="173" t="s">
        <v>56</v>
      </c>
      <c r="G16" s="173" t="s">
        <v>56</v>
      </c>
      <c r="H16" s="174">
        <v>265</v>
      </c>
      <c r="I16" s="173" t="s">
        <v>56</v>
      </c>
      <c r="J16" s="173" t="s">
        <v>56</v>
      </c>
    </row>
    <row r="17" spans="1:12" ht="15.75" thickBot="1" x14ac:dyDescent="0.3">
      <c r="A17" s="20">
        <v>13</v>
      </c>
      <c r="B17" s="176" t="s">
        <v>51</v>
      </c>
      <c r="C17" s="177" t="s">
        <v>3</v>
      </c>
      <c r="D17" s="178">
        <v>250</v>
      </c>
      <c r="E17" s="179">
        <v>250</v>
      </c>
      <c r="F17" s="178">
        <v>250</v>
      </c>
      <c r="G17" s="178">
        <v>250</v>
      </c>
      <c r="H17" s="179">
        <v>250</v>
      </c>
      <c r="I17" s="178">
        <v>250</v>
      </c>
      <c r="J17" s="178">
        <v>250</v>
      </c>
    </row>
    <row r="18" spans="1:12" x14ac:dyDescent="0.25">
      <c r="B18" s="65"/>
      <c r="C18" s="67"/>
      <c r="D18" s="125">
        <f>SUM(D5:D17)</f>
        <v>1700</v>
      </c>
      <c r="E18" s="125">
        <f t="shared" ref="E18:J18" si="0">SUM(E5:E17)</f>
        <v>2405</v>
      </c>
      <c r="F18" s="125">
        <f t="shared" si="0"/>
        <v>1700</v>
      </c>
      <c r="G18" s="125">
        <f t="shared" si="0"/>
        <v>1700</v>
      </c>
      <c r="H18" s="125">
        <f t="shared" si="0"/>
        <v>2405</v>
      </c>
      <c r="I18" s="125">
        <f t="shared" si="0"/>
        <v>1700</v>
      </c>
      <c r="J18" s="125">
        <f t="shared" si="0"/>
        <v>2840</v>
      </c>
    </row>
    <row r="19" spans="1:12" x14ac:dyDescent="0.25">
      <c r="B19" s="65" t="s">
        <v>64</v>
      </c>
      <c r="C19" s="67"/>
      <c r="D19" s="126"/>
      <c r="E19" s="67"/>
      <c r="F19" s="67"/>
      <c r="G19" s="67"/>
      <c r="H19" s="67"/>
      <c r="I19" s="67"/>
      <c r="J19" s="67"/>
    </row>
    <row r="20" spans="1:12" ht="15.75" thickBot="1" x14ac:dyDescent="0.3">
      <c r="B20" s="65"/>
      <c r="C20" s="67"/>
      <c r="D20" s="67"/>
      <c r="E20" s="67"/>
      <c r="F20" s="67"/>
      <c r="G20" s="67"/>
      <c r="H20" s="67"/>
      <c r="I20" s="67"/>
      <c r="J20" s="67"/>
    </row>
    <row r="21" spans="1:12" ht="15.75" thickBot="1" x14ac:dyDescent="0.3">
      <c r="B21" s="181" t="s">
        <v>54</v>
      </c>
      <c r="C21" s="182">
        <f>SUM(D18:J18)</f>
        <v>14450</v>
      </c>
      <c r="D21" s="67"/>
      <c r="E21" s="67"/>
      <c r="F21" s="67"/>
      <c r="G21" s="67"/>
      <c r="H21" s="67"/>
      <c r="I21" s="67"/>
      <c r="J21" s="67"/>
      <c r="K21" s="2"/>
      <c r="L21" s="2"/>
    </row>
    <row r="22" spans="1:12" x14ac:dyDescent="0.25">
      <c r="B22" s="65"/>
      <c r="C22" s="67"/>
      <c r="D22" s="67"/>
      <c r="E22" s="67"/>
      <c r="F22" s="67"/>
      <c r="G22" s="67"/>
      <c r="H22" s="67"/>
      <c r="I22" s="67"/>
      <c r="J22" s="187"/>
      <c r="K22" s="2"/>
      <c r="L22" s="2"/>
    </row>
    <row r="23" spans="1:12" x14ac:dyDescent="0.25">
      <c r="B23" s="65" t="s">
        <v>281</v>
      </c>
      <c r="C23" s="67"/>
      <c r="D23" s="67"/>
      <c r="E23" s="67"/>
      <c r="F23" s="67"/>
      <c r="G23" s="67"/>
      <c r="H23" s="67"/>
      <c r="I23" s="67"/>
      <c r="J23" s="187"/>
      <c r="K23" s="2"/>
      <c r="L23" s="2"/>
    </row>
    <row r="24" spans="1:12" x14ac:dyDescent="0.25">
      <c r="J24" s="11"/>
      <c r="K24" s="2"/>
      <c r="L24" s="2"/>
    </row>
    <row r="25" spans="1:12" x14ac:dyDescent="0.25">
      <c r="J25" s="11"/>
      <c r="K25" s="2"/>
      <c r="L25" s="2"/>
    </row>
    <row r="26" spans="1:12" x14ac:dyDescent="0.25">
      <c r="A26" s="97" t="s">
        <v>304</v>
      </c>
      <c r="J26" s="11"/>
      <c r="K26" s="2"/>
      <c r="L26" s="2"/>
    </row>
    <row r="27" spans="1:12" x14ac:dyDescent="0.25">
      <c r="J27" s="2"/>
      <c r="K27" s="2"/>
      <c r="L27" s="2"/>
    </row>
  </sheetData>
  <mergeCells count="2">
    <mergeCell ref="A1:A3"/>
    <mergeCell ref="B1:B3"/>
  </mergeCells>
  <hyperlinks>
    <hyperlink ref="A26" location="'Rem. Rek. bendras'!A1" display="ATGAL"/>
  </hyperlinks>
  <pageMargins left="0.7" right="0.7" top="0.75" bottom="0.75" header="0.3" footer="0.3"/>
  <ignoredErrors>
    <ignoredError sqref="D1:G1 I1:J1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36"/>
  <sheetViews>
    <sheetView tabSelected="1" workbookViewId="0">
      <selection activeCell="I26" sqref="I26"/>
    </sheetView>
  </sheetViews>
  <sheetFormatPr defaultRowHeight="15" x14ac:dyDescent="0.25"/>
  <cols>
    <col min="1" max="1" width="6.85546875" customWidth="1"/>
    <col min="2" max="2" width="10.7109375" customWidth="1"/>
    <col min="3" max="3" width="21.28515625" customWidth="1"/>
    <col min="4" max="4" width="15.28515625" customWidth="1"/>
    <col min="5" max="5" width="3.7109375" customWidth="1"/>
    <col min="6" max="6" width="6.85546875" bestFit="1" customWidth="1"/>
    <col min="7" max="7" width="10.42578125" customWidth="1"/>
    <col min="8" max="8" width="22.5703125" customWidth="1"/>
    <col min="9" max="9" width="15.85546875" customWidth="1"/>
  </cols>
  <sheetData>
    <row r="1" spans="1:9" ht="33.75" customHeight="1" thickBot="1" x14ac:dyDescent="0.3">
      <c r="A1" s="223" t="s">
        <v>96</v>
      </c>
      <c r="B1" s="224"/>
      <c r="C1" s="224"/>
      <c r="D1" s="225"/>
      <c r="F1" s="226" t="s">
        <v>97</v>
      </c>
      <c r="G1" s="227"/>
      <c r="H1" s="227"/>
      <c r="I1" s="228"/>
    </row>
    <row r="2" spans="1:9" ht="54.75" customHeight="1" x14ac:dyDescent="0.25">
      <c r="A2" s="89" t="s">
        <v>8</v>
      </c>
      <c r="B2" s="21" t="s">
        <v>98</v>
      </c>
      <c r="C2" s="90" t="s">
        <v>7</v>
      </c>
      <c r="D2" s="75" t="s">
        <v>16</v>
      </c>
      <c r="F2" s="95" t="s">
        <v>8</v>
      </c>
      <c r="G2" s="96" t="s">
        <v>98</v>
      </c>
      <c r="H2" s="96" t="s">
        <v>7</v>
      </c>
      <c r="I2" s="75" t="s">
        <v>16</v>
      </c>
    </row>
    <row r="3" spans="1:9" x14ac:dyDescent="0.25">
      <c r="A3" s="41">
        <v>1</v>
      </c>
      <c r="B3" s="22">
        <v>3400096</v>
      </c>
      <c r="C3" s="87" t="s">
        <v>18</v>
      </c>
      <c r="D3" s="64">
        <f>'KAI 4.1'!E6</f>
        <v>22555</v>
      </c>
      <c r="E3" s="65"/>
      <c r="F3" s="93">
        <v>1</v>
      </c>
      <c r="G3" s="66">
        <v>3400056</v>
      </c>
      <c r="H3" s="94" t="s">
        <v>28</v>
      </c>
      <c r="I3" s="64">
        <f>'KAI 8.5'!E7</f>
        <v>14755</v>
      </c>
    </row>
    <row r="4" spans="1:9" x14ac:dyDescent="0.25">
      <c r="A4" s="41">
        <v>2</v>
      </c>
      <c r="B4" s="22" t="s">
        <v>99</v>
      </c>
      <c r="C4" s="87" t="s">
        <v>19</v>
      </c>
      <c r="D4" s="64">
        <f>'KAI 2.11'!E17</f>
        <v>47580</v>
      </c>
      <c r="E4" s="67"/>
      <c r="F4" s="93">
        <v>2</v>
      </c>
      <c r="G4" s="66">
        <v>3400088</v>
      </c>
      <c r="H4" s="94" t="s">
        <v>30</v>
      </c>
      <c r="I4" s="64">
        <f>'KAI 6.7'!E6</f>
        <v>19045</v>
      </c>
    </row>
    <row r="5" spans="1:9" x14ac:dyDescent="0.25">
      <c r="A5" s="41">
        <v>3</v>
      </c>
      <c r="B5" s="22">
        <v>3400120</v>
      </c>
      <c r="C5" s="87" t="s">
        <v>20</v>
      </c>
      <c r="D5" s="64">
        <f>'KAI 9.6'!E15</f>
        <v>47198</v>
      </c>
      <c r="E5" s="67"/>
      <c r="F5" s="93">
        <v>3</v>
      </c>
      <c r="G5" s="66">
        <v>3400085</v>
      </c>
      <c r="H5" s="94" t="s">
        <v>31</v>
      </c>
      <c r="I5" s="64">
        <f>'KAI 6.2'!E6</f>
        <v>9945</v>
      </c>
    </row>
    <row r="6" spans="1:9" x14ac:dyDescent="0.25">
      <c r="A6" s="232">
        <v>4</v>
      </c>
      <c r="B6" s="229" t="s">
        <v>100</v>
      </c>
      <c r="C6" s="235" t="s">
        <v>243</v>
      </c>
      <c r="D6" s="238">
        <f>'KMK rek Ruozas Nr.1'!K63</f>
        <v>351600</v>
      </c>
      <c r="E6" s="67"/>
      <c r="F6" s="93">
        <v>4</v>
      </c>
      <c r="G6" s="66">
        <v>3400131</v>
      </c>
      <c r="H6" s="94" t="s">
        <v>33</v>
      </c>
      <c r="I6" s="64">
        <f>'MiniTrans Ruozas Nr.13'!C21</f>
        <v>14450</v>
      </c>
    </row>
    <row r="7" spans="1:9" x14ac:dyDescent="0.25">
      <c r="A7" s="233"/>
      <c r="B7" s="230"/>
      <c r="C7" s="236"/>
      <c r="D7" s="239"/>
      <c r="E7" s="67"/>
      <c r="F7" s="93">
        <v>5</v>
      </c>
      <c r="G7" s="66">
        <v>3400130</v>
      </c>
      <c r="H7" s="94" t="s">
        <v>34</v>
      </c>
      <c r="I7" s="64">
        <f>'MiniTrans Ruozas Nr.14'!C21</f>
        <v>12192</v>
      </c>
    </row>
    <row r="8" spans="1:9" x14ac:dyDescent="0.25">
      <c r="A8" s="233"/>
      <c r="B8" s="230"/>
      <c r="C8" s="236"/>
      <c r="D8" s="239"/>
      <c r="E8" s="65"/>
      <c r="F8" s="93">
        <v>6</v>
      </c>
      <c r="G8" s="66">
        <v>3400139</v>
      </c>
      <c r="H8" s="94" t="s">
        <v>35</v>
      </c>
      <c r="I8" s="64">
        <f>'MiniTrans Ruozas Nr.15'!C21</f>
        <v>5856</v>
      </c>
    </row>
    <row r="9" spans="1:9" x14ac:dyDescent="0.25">
      <c r="A9" s="233"/>
      <c r="B9" s="230"/>
      <c r="C9" s="236"/>
      <c r="D9" s="239"/>
      <c r="E9" s="67"/>
      <c r="F9" s="93">
        <v>7</v>
      </c>
      <c r="G9" s="66">
        <v>3400130</v>
      </c>
      <c r="H9" s="94" t="s">
        <v>22</v>
      </c>
      <c r="I9" s="64">
        <f>'KAI 14.1'!E6</f>
        <v>12285</v>
      </c>
    </row>
    <row r="10" spans="1:9" ht="13.5" customHeight="1" x14ac:dyDescent="0.25">
      <c r="A10" s="234"/>
      <c r="B10" s="231"/>
      <c r="C10" s="237"/>
      <c r="D10" s="240"/>
      <c r="E10" s="67"/>
      <c r="F10" s="93">
        <v>8</v>
      </c>
      <c r="G10" s="66">
        <v>3400128</v>
      </c>
      <c r="H10" s="94" t="s">
        <v>25</v>
      </c>
      <c r="I10" s="64">
        <f>'KAI 10.2'!E6</f>
        <v>14900</v>
      </c>
    </row>
    <row r="11" spans="1:9" ht="30.75" customHeight="1" x14ac:dyDescent="0.25">
      <c r="A11" s="41">
        <v>5</v>
      </c>
      <c r="B11" s="40">
        <v>3400132</v>
      </c>
      <c r="C11" s="63" t="s">
        <v>244</v>
      </c>
      <c r="D11" s="64">
        <f>'KMK rek Ruozas Nr.2'!K33</f>
        <v>115100</v>
      </c>
      <c r="E11" s="67"/>
      <c r="F11" s="93">
        <v>9</v>
      </c>
      <c r="G11" s="66">
        <v>3400129</v>
      </c>
      <c r="H11" s="94" t="s">
        <v>94</v>
      </c>
      <c r="I11" s="64">
        <f>'KAI 2.10'!E7</f>
        <v>14885</v>
      </c>
    </row>
    <row r="12" spans="1:9" x14ac:dyDescent="0.25">
      <c r="A12" s="41">
        <v>6</v>
      </c>
      <c r="B12" s="66">
        <v>3400040</v>
      </c>
      <c r="C12" s="87" t="s">
        <v>17</v>
      </c>
      <c r="D12" s="64">
        <f>'KAI 3.3'!F7</f>
        <v>6565</v>
      </c>
      <c r="E12" s="67"/>
      <c r="F12" s="93">
        <v>10</v>
      </c>
      <c r="G12" s="42">
        <v>3400100</v>
      </c>
      <c r="H12" s="16" t="s">
        <v>247</v>
      </c>
      <c r="I12" s="64">
        <f>'KAI 4.5'!E7</f>
        <v>18265</v>
      </c>
    </row>
    <row r="13" spans="1:9" x14ac:dyDescent="0.25">
      <c r="A13" s="41">
        <v>7</v>
      </c>
      <c r="B13" s="66">
        <v>3400031</v>
      </c>
      <c r="C13" s="87" t="s">
        <v>21</v>
      </c>
      <c r="D13" s="64">
        <f>'KAI 11.2'!E6</f>
        <v>12375</v>
      </c>
      <c r="E13" s="67"/>
      <c r="F13" s="242">
        <v>11</v>
      </c>
      <c r="G13" s="241" t="s">
        <v>100</v>
      </c>
      <c r="H13" s="243" t="s">
        <v>101</v>
      </c>
      <c r="I13" s="244">
        <f>'KMK remontas Ruozas Nr.1 '!K35</f>
        <v>17050</v>
      </c>
    </row>
    <row r="14" spans="1:9" x14ac:dyDescent="0.25">
      <c r="A14" s="41">
        <v>8</v>
      </c>
      <c r="B14" s="66">
        <v>3400044</v>
      </c>
      <c r="C14" s="87" t="s">
        <v>23</v>
      </c>
      <c r="D14" s="64">
        <f>'KAI 11.4'!E6</f>
        <v>8475</v>
      </c>
      <c r="E14" s="65"/>
      <c r="F14" s="242"/>
      <c r="G14" s="241"/>
      <c r="H14" s="243"/>
      <c r="I14" s="244"/>
    </row>
    <row r="15" spans="1:9" x14ac:dyDescent="0.25">
      <c r="A15" s="41">
        <v>9</v>
      </c>
      <c r="B15" s="66">
        <v>3400119</v>
      </c>
      <c r="C15" s="87" t="s">
        <v>24</v>
      </c>
      <c r="D15" s="64">
        <f>'KAI 9.4'!E6</f>
        <v>19600</v>
      </c>
      <c r="E15" s="65"/>
      <c r="F15" s="242"/>
      <c r="G15" s="241"/>
      <c r="H15" s="243"/>
      <c r="I15" s="244"/>
    </row>
    <row r="16" spans="1:9" x14ac:dyDescent="0.25">
      <c r="A16" s="41">
        <v>10</v>
      </c>
      <c r="B16" s="66">
        <v>3400061</v>
      </c>
      <c r="C16" s="87" t="s">
        <v>26</v>
      </c>
      <c r="D16" s="64">
        <f>'KAI 10.1'!E6</f>
        <v>6825</v>
      </c>
      <c r="E16" s="65"/>
      <c r="F16" s="242"/>
      <c r="G16" s="241"/>
      <c r="H16" s="243"/>
      <c r="I16" s="244"/>
    </row>
    <row r="17" spans="1:10" x14ac:dyDescent="0.25">
      <c r="A17" s="41">
        <v>11</v>
      </c>
      <c r="B17" s="66">
        <v>3400045</v>
      </c>
      <c r="C17" s="87" t="s">
        <v>27</v>
      </c>
      <c r="D17" s="64">
        <f>'KAI 9.7'!E6</f>
        <v>6825</v>
      </c>
      <c r="E17" s="65"/>
      <c r="F17" s="242"/>
      <c r="G17" s="241"/>
      <c r="H17" s="243"/>
      <c r="I17" s="244"/>
    </row>
    <row r="18" spans="1:10" x14ac:dyDescent="0.25">
      <c r="A18" s="41">
        <v>12</v>
      </c>
      <c r="B18" s="66">
        <v>3400116</v>
      </c>
      <c r="C18" s="87" t="s">
        <v>29</v>
      </c>
      <c r="D18" s="64">
        <f>'KAI 16.2'!E6</f>
        <v>11245</v>
      </c>
      <c r="E18" s="65"/>
      <c r="F18" s="242"/>
      <c r="G18" s="241"/>
      <c r="H18" s="243"/>
      <c r="I18" s="244"/>
    </row>
    <row r="19" spans="1:10" x14ac:dyDescent="0.25">
      <c r="A19" s="41">
        <v>13</v>
      </c>
      <c r="B19" s="66">
        <v>3400127</v>
      </c>
      <c r="C19" s="87" t="s">
        <v>32</v>
      </c>
      <c r="D19" s="64">
        <f>'MiniTrans Ruozas Nr.12'!C20</f>
        <v>28210</v>
      </c>
      <c r="E19" s="65"/>
      <c r="F19" s="93">
        <v>12</v>
      </c>
      <c r="G19" s="92">
        <v>3400132</v>
      </c>
      <c r="H19" s="94" t="s">
        <v>239</v>
      </c>
      <c r="I19" s="64">
        <f>'KMK remontas Ruozas Nr.2'!L30</f>
        <v>14300</v>
      </c>
    </row>
    <row r="20" spans="1:10" x14ac:dyDescent="0.25">
      <c r="A20" s="41">
        <v>14</v>
      </c>
      <c r="B20" s="66">
        <v>3400116</v>
      </c>
      <c r="C20" s="87" t="s">
        <v>36</v>
      </c>
      <c r="D20" s="64">
        <f>'MiniTrans Ruozas Nr.16'!C21</f>
        <v>23450</v>
      </c>
      <c r="E20" s="65"/>
      <c r="F20" s="93"/>
      <c r="G20" s="43"/>
      <c r="H20" s="43"/>
      <c r="I20" s="76"/>
    </row>
    <row r="21" spans="1:10" ht="15.75" thickBot="1" x14ac:dyDescent="0.3">
      <c r="A21" s="41"/>
      <c r="B21" s="43"/>
      <c r="C21" s="68"/>
      <c r="D21" s="64"/>
      <c r="E21" s="65"/>
      <c r="F21" s="100"/>
      <c r="G21" s="101"/>
      <c r="H21" s="102" t="s">
        <v>0</v>
      </c>
      <c r="I21" s="103">
        <f>SUM(I3:I19)</f>
        <v>167928</v>
      </c>
    </row>
    <row r="22" spans="1:10" x14ac:dyDescent="0.25">
      <c r="A22" s="41"/>
      <c r="B22" s="29"/>
      <c r="C22" s="87"/>
      <c r="D22" s="64"/>
      <c r="E22" s="65"/>
    </row>
    <row r="23" spans="1:10" x14ac:dyDescent="0.25">
      <c r="A23" s="41"/>
      <c r="B23" s="29"/>
      <c r="C23" s="87"/>
      <c r="D23" s="64"/>
      <c r="E23" s="65"/>
    </row>
    <row r="24" spans="1:10" x14ac:dyDescent="0.25">
      <c r="A24" s="41"/>
      <c r="B24" s="29"/>
      <c r="C24" s="87"/>
      <c r="D24" s="64"/>
      <c r="E24" s="65"/>
    </row>
    <row r="25" spans="1:10" x14ac:dyDescent="0.25">
      <c r="A25" s="41"/>
      <c r="B25" s="29"/>
      <c r="C25" s="87"/>
      <c r="D25" s="64"/>
      <c r="E25" s="65"/>
    </row>
    <row r="26" spans="1:10" x14ac:dyDescent="0.25">
      <c r="A26" s="41"/>
      <c r="B26" s="42"/>
      <c r="C26" s="87"/>
      <c r="D26" s="64"/>
      <c r="E26" s="65"/>
      <c r="F26" s="5"/>
      <c r="G26" s="5"/>
      <c r="H26" s="5"/>
      <c r="I26" s="5"/>
      <c r="J26" s="5"/>
    </row>
    <row r="27" spans="1:10" x14ac:dyDescent="0.25">
      <c r="A27" s="41"/>
      <c r="B27" s="42"/>
      <c r="C27" s="87"/>
      <c r="D27" s="64"/>
      <c r="E27" s="65"/>
      <c r="F27" s="5"/>
      <c r="G27" s="5"/>
      <c r="H27" s="5"/>
      <c r="I27" s="5"/>
      <c r="J27" s="5"/>
    </row>
    <row r="28" spans="1:10" x14ac:dyDescent="0.25">
      <c r="A28" s="41"/>
      <c r="B28" s="42"/>
      <c r="C28" s="16"/>
      <c r="D28" s="64"/>
      <c r="F28" s="2"/>
      <c r="G28" s="5"/>
      <c r="H28" s="5"/>
      <c r="I28" s="5"/>
      <c r="J28" s="5"/>
    </row>
    <row r="29" spans="1:10" x14ac:dyDescent="0.25">
      <c r="A29" s="41"/>
      <c r="B29" s="42"/>
      <c r="C29" s="16"/>
      <c r="D29" s="88"/>
      <c r="F29" s="2"/>
      <c r="G29" s="104"/>
      <c r="H29" s="105"/>
      <c r="I29" s="106"/>
      <c r="J29" s="5"/>
    </row>
    <row r="30" spans="1:10" ht="15.75" thickBot="1" x14ac:dyDescent="0.3">
      <c r="A30" s="14"/>
      <c r="B30" s="15"/>
      <c r="C30" s="55" t="s">
        <v>0</v>
      </c>
      <c r="D30" s="56">
        <f>SUM(D3:D29)</f>
        <v>707603</v>
      </c>
      <c r="F30" s="5"/>
      <c r="G30" s="5"/>
      <c r="H30" s="5"/>
      <c r="I30" s="5"/>
      <c r="J30" s="5"/>
    </row>
    <row r="31" spans="1:10" x14ac:dyDescent="0.25">
      <c r="F31" s="5"/>
      <c r="G31" s="5"/>
      <c r="H31" s="5"/>
      <c r="I31" s="5"/>
      <c r="J31" s="5"/>
    </row>
    <row r="32" spans="1:10" ht="18.75" x14ac:dyDescent="0.3">
      <c r="A32" s="222"/>
      <c r="B32" s="222"/>
      <c r="C32" s="222"/>
      <c r="D32" s="222"/>
      <c r="F32" s="5"/>
      <c r="G32" s="5"/>
      <c r="H32" s="136">
        <f>D30+I21</f>
        <v>875531</v>
      </c>
      <c r="I32" s="5"/>
      <c r="J32" s="5"/>
    </row>
    <row r="33" spans="6:15" x14ac:dyDescent="0.25">
      <c r="F33" s="5"/>
      <c r="G33" s="5"/>
      <c r="H33" s="5"/>
      <c r="I33" s="5"/>
      <c r="J33" s="5"/>
    </row>
    <row r="34" spans="6:15" x14ac:dyDescent="0.25">
      <c r="F34" s="5"/>
      <c r="G34" s="5"/>
      <c r="H34" s="208"/>
      <c r="I34" s="149"/>
      <c r="J34" s="149"/>
      <c r="K34" s="65"/>
      <c r="L34" s="65"/>
      <c r="M34" s="65"/>
      <c r="N34" s="65"/>
      <c r="O34" s="65"/>
    </row>
    <row r="35" spans="6:15" x14ac:dyDescent="0.25">
      <c r="J35" s="65"/>
      <c r="K35" s="65"/>
      <c r="L35" s="65"/>
      <c r="M35" s="65"/>
      <c r="N35" s="65"/>
      <c r="O35" s="65"/>
    </row>
    <row r="36" spans="6:15" x14ac:dyDescent="0.25">
      <c r="H36" s="189"/>
    </row>
  </sheetData>
  <mergeCells count="11">
    <mergeCell ref="A32:D32"/>
    <mergeCell ref="A1:D1"/>
    <mergeCell ref="F1:I1"/>
    <mergeCell ref="B6:B10"/>
    <mergeCell ref="A6:A10"/>
    <mergeCell ref="C6:C10"/>
    <mergeCell ref="D6:D10"/>
    <mergeCell ref="G13:G18"/>
    <mergeCell ref="F13:F18"/>
    <mergeCell ref="H13:H18"/>
    <mergeCell ref="I13:I18"/>
  </mergeCells>
  <hyperlinks>
    <hyperlink ref="C3" location="'KAI 4.1'!A1" display="KAĮ 4.1"/>
    <hyperlink ref="C4" location="'KAI 2.11'!A1" display=" KAĮ 2.11"/>
    <hyperlink ref="C5" location="'KAI 9.6'!A1" display="KAĮ 9.6"/>
    <hyperlink ref="H9" location="'KAI 14.1'!A1" display="KAĮ 14.1"/>
    <hyperlink ref="H10" location="'KAI 10.2'!A1" display="KAĮ 10.2"/>
    <hyperlink ref="C6" location="'KMK rek Ruozas Nr.1'!A1" display="KMK rek ruožas Nr.1"/>
    <hyperlink ref="H11" location="'KAI 2.10'!A1" display="KAĮ 2.10"/>
    <hyperlink ref="H8" location="'MiniTrans Ruozas Nr.15'!A1" display="KMK rem Ruožas Nr.15"/>
    <hyperlink ref="H7" location="'MiniTrans Ruozas Nr.14'!A1" display="KMK rem Ruožas Nr.14"/>
    <hyperlink ref="H6" location="'MiniTrans Ruozas Nr.13'!A1" display="KMK rem Ruožas Nr.13"/>
    <hyperlink ref="H5" location="'KAI 6.2'!A1" display="KAĮ 6.2"/>
    <hyperlink ref="H4" location="'KAI 6.7'!A1" display="KAĮ 6.7"/>
    <hyperlink ref="H3" location="'KAI 8.5'!A1" display="KAĮ 8.5"/>
    <hyperlink ref="H13:H18" location="'KMK remontas Ruozas Nr.1 '!A1" display="KMK rem ruožas Nr.1"/>
    <hyperlink ref="C11" location="'KMK rek Ruozas Nr.2'!A1" display="KMK rekonstrukcija ruožas Nr.2"/>
    <hyperlink ref="H19" location="'KMK remontas Ruozas Nr.2'!A1" display="KMK rem ruožas Nr.2"/>
    <hyperlink ref="C6:C10" location="'KMK rek Ruozas Nr.1'!A1" display="KMK rekonstrukcija ruožas Nr.1"/>
    <hyperlink ref="H12" location="'KAI 4.5'!A1" display="KAĮ Nr 4.5"/>
    <hyperlink ref="C12" r:id="rId1" location="'KAI 3.3'!A1"/>
    <hyperlink ref="C13" location="'KAI 11.2'!A1" display="KAĮ 11.2"/>
    <hyperlink ref="C14" location="'KAI 11.4'!A1" display="KAĮ 11.4"/>
    <hyperlink ref="C15" location="'KAI 9.4'!A1" display="KAĮ 9.4"/>
    <hyperlink ref="C16" location="'KAI 10.1'!A1" display="KAĮ 10.1"/>
    <hyperlink ref="C17" location="'KAI 9.7'!A1" display="KAĮ 9.7"/>
    <hyperlink ref="C18" location="'KAI 16.2'!A1" display="KAĮ 16.2"/>
    <hyperlink ref="C19" location="'MiniTrans Ruozas Nr.12'!A1" display="KMK rem Ruožas Nr.12"/>
    <hyperlink ref="C20" location="'MiniTrans Ruozas Nr.16'!A1" display="KMK rem Ruožas Nr.16"/>
  </hyperlinks>
  <pageMargins left="0.7" right="0.7" top="0.75" bottom="0.75" header="0.3" footer="0.3"/>
  <pageSetup paperSize="8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N27"/>
  <sheetViews>
    <sheetView zoomScale="70" zoomScaleNormal="70" workbookViewId="0">
      <selection activeCell="I2" sqref="I2"/>
    </sheetView>
  </sheetViews>
  <sheetFormatPr defaultRowHeight="15" x14ac:dyDescent="0.25"/>
  <cols>
    <col min="2" max="2" width="49" customWidth="1"/>
    <col min="3" max="3" width="23.5703125" style="1" customWidth="1"/>
    <col min="4" max="4" width="11.7109375" style="1" customWidth="1"/>
    <col min="5" max="5" width="10.28515625" style="1" customWidth="1"/>
    <col min="6" max="6" width="10.7109375" style="1" customWidth="1"/>
    <col min="7" max="7" width="10.42578125" style="1" customWidth="1"/>
    <col min="8" max="14" width="9.140625" style="1"/>
  </cols>
  <sheetData>
    <row r="1" spans="1:10" x14ac:dyDescent="0.25">
      <c r="A1" s="255" t="s">
        <v>13</v>
      </c>
      <c r="B1" s="260" t="s">
        <v>15</v>
      </c>
      <c r="C1" s="12" t="s">
        <v>53</v>
      </c>
      <c r="D1" s="23" t="s">
        <v>73</v>
      </c>
      <c r="E1" s="23" t="s">
        <v>74</v>
      </c>
      <c r="F1" s="23" t="s">
        <v>75</v>
      </c>
      <c r="G1" s="23" t="s">
        <v>76</v>
      </c>
      <c r="H1" s="23" t="s">
        <v>77</v>
      </c>
      <c r="I1" s="23" t="s">
        <v>78</v>
      </c>
    </row>
    <row r="2" spans="1:10" x14ac:dyDescent="0.25">
      <c r="A2" s="233"/>
      <c r="B2" s="261"/>
      <c r="C2" s="98" t="s">
        <v>309</v>
      </c>
      <c r="D2" s="107" t="s">
        <v>364</v>
      </c>
      <c r="E2" s="107" t="s">
        <v>364</v>
      </c>
      <c r="F2" s="107" t="s">
        <v>364</v>
      </c>
      <c r="G2" s="107" t="s">
        <v>364</v>
      </c>
      <c r="H2" s="107" t="s">
        <v>364</v>
      </c>
      <c r="I2" s="107" t="s">
        <v>364</v>
      </c>
    </row>
    <row r="3" spans="1:10" ht="15.75" thickBot="1" x14ac:dyDescent="0.3">
      <c r="A3" s="256"/>
      <c r="B3" s="262"/>
      <c r="C3" s="19" t="s">
        <v>6</v>
      </c>
      <c r="D3" s="19" t="s">
        <v>5</v>
      </c>
      <c r="E3" s="19" t="s">
        <v>5</v>
      </c>
      <c r="F3" s="19" t="s">
        <v>5</v>
      </c>
      <c r="G3" s="19" t="s">
        <v>5</v>
      </c>
      <c r="H3" s="19" t="s">
        <v>5</v>
      </c>
      <c r="I3" s="19" t="s">
        <v>5</v>
      </c>
    </row>
    <row r="4" spans="1:10" ht="15.75" thickBot="1" x14ac:dyDescent="0.3">
      <c r="A4" s="116"/>
      <c r="B4" s="159"/>
      <c r="C4" s="160"/>
      <c r="D4" s="184"/>
      <c r="E4" s="188"/>
      <c r="F4" s="184"/>
      <c r="G4" s="184"/>
      <c r="H4" s="188"/>
      <c r="I4" s="184"/>
      <c r="J4" s="183"/>
    </row>
    <row r="5" spans="1:10" x14ac:dyDescent="0.25">
      <c r="A5" s="25">
        <v>2</v>
      </c>
      <c r="B5" s="162" t="s">
        <v>42</v>
      </c>
      <c r="C5" s="163" t="s">
        <v>2</v>
      </c>
      <c r="D5" s="164" t="s">
        <v>56</v>
      </c>
      <c r="E5" s="165">
        <v>1100</v>
      </c>
      <c r="F5" s="164">
        <v>740</v>
      </c>
      <c r="G5" s="164">
        <v>740</v>
      </c>
      <c r="H5" s="165">
        <v>740</v>
      </c>
      <c r="I5" s="164" t="s">
        <v>56</v>
      </c>
      <c r="J5" s="67"/>
    </row>
    <row r="6" spans="1:10" x14ac:dyDescent="0.25">
      <c r="A6" s="13">
        <v>3</v>
      </c>
      <c r="B6" s="143" t="s">
        <v>46</v>
      </c>
      <c r="C6" s="167" t="s">
        <v>2</v>
      </c>
      <c r="D6" s="168">
        <v>1100</v>
      </c>
      <c r="E6" s="169" t="s">
        <v>56</v>
      </c>
      <c r="F6" s="168" t="s">
        <v>56</v>
      </c>
      <c r="G6" s="168" t="s">
        <v>56</v>
      </c>
      <c r="H6" s="169" t="s">
        <v>56</v>
      </c>
      <c r="I6" s="168">
        <v>740</v>
      </c>
      <c r="J6" s="67"/>
    </row>
    <row r="7" spans="1:10" x14ac:dyDescent="0.25">
      <c r="A7" s="13">
        <v>4</v>
      </c>
      <c r="B7" s="144" t="s">
        <v>43</v>
      </c>
      <c r="C7" s="167" t="s">
        <v>2</v>
      </c>
      <c r="D7" s="168">
        <v>425</v>
      </c>
      <c r="E7" s="169">
        <v>425</v>
      </c>
      <c r="F7" s="168" t="s">
        <v>56</v>
      </c>
      <c r="G7" s="168" t="s">
        <v>56</v>
      </c>
      <c r="H7" s="169" t="s">
        <v>56</v>
      </c>
      <c r="I7" s="168" t="s">
        <v>56</v>
      </c>
      <c r="J7" s="67"/>
    </row>
    <row r="8" spans="1:10" x14ac:dyDescent="0.25">
      <c r="A8" s="13">
        <v>5</v>
      </c>
      <c r="B8" s="144" t="s">
        <v>47</v>
      </c>
      <c r="C8" s="167" t="s">
        <v>3</v>
      </c>
      <c r="D8" s="168">
        <v>1111</v>
      </c>
      <c r="E8" s="169">
        <v>1111</v>
      </c>
      <c r="F8" s="168" t="s">
        <v>56</v>
      </c>
      <c r="G8" s="168" t="s">
        <v>56</v>
      </c>
      <c r="H8" s="169" t="s">
        <v>56</v>
      </c>
      <c r="I8" s="168" t="s">
        <v>56</v>
      </c>
      <c r="J8" s="67"/>
    </row>
    <row r="9" spans="1:10" x14ac:dyDescent="0.25">
      <c r="A9" s="13">
        <v>6</v>
      </c>
      <c r="B9" s="144" t="s">
        <v>44</v>
      </c>
      <c r="C9" s="167" t="s">
        <v>3</v>
      </c>
      <c r="D9" s="168">
        <v>1540</v>
      </c>
      <c r="E9" s="169" t="s">
        <v>56</v>
      </c>
      <c r="F9" s="168" t="s">
        <v>56</v>
      </c>
      <c r="G9" s="168" t="s">
        <v>56</v>
      </c>
      <c r="H9" s="169" t="s">
        <v>56</v>
      </c>
      <c r="I9" s="168" t="s">
        <v>56</v>
      </c>
      <c r="J9" s="67"/>
    </row>
    <row r="10" spans="1:10" x14ac:dyDescent="0.25">
      <c r="A10" s="13">
        <v>7</v>
      </c>
      <c r="B10" s="144" t="s">
        <v>48</v>
      </c>
      <c r="C10" s="167" t="s">
        <v>3</v>
      </c>
      <c r="D10" s="168">
        <v>500</v>
      </c>
      <c r="E10" s="169" t="s">
        <v>56</v>
      </c>
      <c r="F10" s="168" t="s">
        <v>56</v>
      </c>
      <c r="G10" s="168" t="s">
        <v>56</v>
      </c>
      <c r="H10" s="169" t="s">
        <v>56</v>
      </c>
      <c r="I10" s="168" t="s">
        <v>56</v>
      </c>
      <c r="J10" s="131"/>
    </row>
    <row r="11" spans="1:10" x14ac:dyDescent="0.25">
      <c r="A11" s="13">
        <v>8</v>
      </c>
      <c r="B11" s="143" t="s">
        <v>49</v>
      </c>
      <c r="C11" s="167" t="s">
        <v>3</v>
      </c>
      <c r="D11" s="168">
        <v>65</v>
      </c>
      <c r="E11" s="169">
        <v>65</v>
      </c>
      <c r="F11" s="168">
        <v>65</v>
      </c>
      <c r="G11" s="168">
        <v>65</v>
      </c>
      <c r="H11" s="169">
        <v>65</v>
      </c>
      <c r="I11" s="168">
        <v>65</v>
      </c>
      <c r="J11" s="65"/>
    </row>
    <row r="12" spans="1:10" x14ac:dyDescent="0.25">
      <c r="A12" s="13">
        <v>9</v>
      </c>
      <c r="B12" s="143" t="s">
        <v>41</v>
      </c>
      <c r="C12" s="167" t="s">
        <v>3</v>
      </c>
      <c r="D12" s="168" t="s">
        <v>56</v>
      </c>
      <c r="E12" s="169" t="s">
        <v>56</v>
      </c>
      <c r="F12" s="168" t="s">
        <v>56</v>
      </c>
      <c r="G12" s="168" t="s">
        <v>56</v>
      </c>
      <c r="H12" s="169" t="s">
        <v>56</v>
      </c>
      <c r="I12" s="168" t="s">
        <v>56</v>
      </c>
      <c r="J12" s="67"/>
    </row>
    <row r="13" spans="1:10" x14ac:dyDescent="0.25">
      <c r="A13" s="13">
        <v>10</v>
      </c>
      <c r="B13" s="143" t="s">
        <v>52</v>
      </c>
      <c r="C13" s="167" t="s">
        <v>3</v>
      </c>
      <c r="D13" s="168"/>
      <c r="E13" s="169"/>
      <c r="F13" s="168"/>
      <c r="G13" s="168"/>
      <c r="H13" s="169"/>
      <c r="I13" s="168"/>
      <c r="J13" s="67"/>
    </row>
    <row r="14" spans="1:10" x14ac:dyDescent="0.25">
      <c r="A14" s="13">
        <v>11</v>
      </c>
      <c r="B14" s="143" t="s">
        <v>45</v>
      </c>
      <c r="C14" s="167" t="s">
        <v>2</v>
      </c>
      <c r="D14" s="168" t="s">
        <v>56</v>
      </c>
      <c r="E14" s="169" t="s">
        <v>56</v>
      </c>
      <c r="F14" s="168" t="s">
        <v>56</v>
      </c>
      <c r="G14" s="168" t="s">
        <v>56</v>
      </c>
      <c r="H14" s="169" t="s">
        <v>56</v>
      </c>
      <c r="I14" s="168" t="s">
        <v>56</v>
      </c>
      <c r="J14" s="67"/>
    </row>
    <row r="15" spans="1:10" x14ac:dyDescent="0.25">
      <c r="A15" s="13">
        <v>12</v>
      </c>
      <c r="B15" s="143" t="s">
        <v>50</v>
      </c>
      <c r="C15" s="167" t="s">
        <v>3</v>
      </c>
      <c r="D15" s="168" t="s">
        <v>56</v>
      </c>
      <c r="E15" s="169" t="s">
        <v>56</v>
      </c>
      <c r="F15" s="168" t="s">
        <v>56</v>
      </c>
      <c r="G15" s="168" t="s">
        <v>56</v>
      </c>
      <c r="H15" s="169" t="s">
        <v>56</v>
      </c>
      <c r="I15" s="168" t="s">
        <v>56</v>
      </c>
      <c r="J15" s="67"/>
    </row>
    <row r="16" spans="1:10" x14ac:dyDescent="0.25">
      <c r="A16" s="24">
        <v>13</v>
      </c>
      <c r="B16" s="171" t="s">
        <v>63</v>
      </c>
      <c r="C16" s="172" t="s">
        <v>2</v>
      </c>
      <c r="D16" s="173" t="s">
        <v>56</v>
      </c>
      <c r="E16" s="174">
        <v>265</v>
      </c>
      <c r="F16" s="173">
        <v>265</v>
      </c>
      <c r="G16" s="173" t="s">
        <v>56</v>
      </c>
      <c r="H16" s="174" t="s">
        <v>56</v>
      </c>
      <c r="I16" s="173" t="s">
        <v>56</v>
      </c>
      <c r="J16" s="67"/>
    </row>
    <row r="17" spans="1:11" ht="15.75" thickBot="1" x14ac:dyDescent="0.3">
      <c r="A17" s="20">
        <v>14</v>
      </c>
      <c r="B17" s="176" t="s">
        <v>51</v>
      </c>
      <c r="C17" s="177" t="s">
        <v>3</v>
      </c>
      <c r="D17" s="178">
        <v>250</v>
      </c>
      <c r="E17" s="179">
        <v>250</v>
      </c>
      <c r="F17" s="178">
        <v>250</v>
      </c>
      <c r="G17" s="178" t="s">
        <v>56</v>
      </c>
      <c r="H17" s="179" t="s">
        <v>56</v>
      </c>
      <c r="I17" s="178">
        <v>250</v>
      </c>
      <c r="J17" s="67"/>
    </row>
    <row r="18" spans="1:11" x14ac:dyDescent="0.25">
      <c r="B18" s="65"/>
      <c r="C18" s="67"/>
      <c r="D18" s="125">
        <f>SUM(D5:D17)</f>
        <v>4991</v>
      </c>
      <c r="E18" s="125">
        <f>SUM(E5:E17)</f>
        <v>3216</v>
      </c>
      <c r="F18" s="125">
        <f t="shared" ref="F18:I18" si="0">SUM(F5:F17)</f>
        <v>1320</v>
      </c>
      <c r="G18" s="125">
        <f t="shared" si="0"/>
        <v>805</v>
      </c>
      <c r="H18" s="125">
        <f t="shared" si="0"/>
        <v>805</v>
      </c>
      <c r="I18" s="125">
        <f t="shared" si="0"/>
        <v>1055</v>
      </c>
      <c r="J18" s="67"/>
    </row>
    <row r="19" spans="1:11" x14ac:dyDescent="0.25">
      <c r="B19" s="65" t="s">
        <v>72</v>
      </c>
      <c r="C19" s="67"/>
      <c r="D19" s="67"/>
      <c r="E19" s="67"/>
      <c r="F19" s="67"/>
      <c r="G19" s="67"/>
      <c r="H19" s="67"/>
      <c r="I19" s="67"/>
      <c r="J19" s="67"/>
    </row>
    <row r="20" spans="1:11" ht="15.75" thickBot="1" x14ac:dyDescent="0.3">
      <c r="B20" s="65"/>
      <c r="C20" s="67"/>
      <c r="D20" s="67"/>
      <c r="E20" s="67"/>
      <c r="F20" s="67"/>
      <c r="G20" s="67"/>
      <c r="H20" s="67"/>
      <c r="I20" s="67"/>
      <c r="J20" s="67"/>
    </row>
    <row r="21" spans="1:11" ht="15.75" thickBot="1" x14ac:dyDescent="0.3">
      <c r="B21" s="181" t="s">
        <v>54</v>
      </c>
      <c r="C21" s="182">
        <f>SUM(D18:I18)</f>
        <v>12192</v>
      </c>
      <c r="D21" s="67"/>
      <c r="E21" s="67"/>
      <c r="F21" s="67"/>
      <c r="G21" s="67"/>
      <c r="H21" s="67"/>
      <c r="I21" s="67"/>
      <c r="J21" s="148"/>
      <c r="K21" s="2"/>
    </row>
    <row r="22" spans="1:11" x14ac:dyDescent="0.25">
      <c r="B22" s="65"/>
      <c r="C22" s="67"/>
      <c r="D22" s="67"/>
      <c r="E22" s="67"/>
      <c r="F22" s="67"/>
      <c r="G22" s="67"/>
      <c r="H22" s="67"/>
      <c r="I22" s="67"/>
      <c r="J22" s="148"/>
      <c r="K22" s="2"/>
    </row>
    <row r="23" spans="1:11" x14ac:dyDescent="0.25">
      <c r="B23" s="65" t="s">
        <v>282</v>
      </c>
      <c r="C23" s="67"/>
      <c r="D23" s="67"/>
      <c r="E23" s="67"/>
      <c r="F23" s="67"/>
      <c r="G23" s="67"/>
      <c r="H23" s="67"/>
      <c r="I23" s="67"/>
      <c r="J23" s="148"/>
      <c r="K23" s="2"/>
    </row>
    <row r="24" spans="1:11" x14ac:dyDescent="0.25">
      <c r="A24" s="97" t="s">
        <v>304</v>
      </c>
      <c r="B24" s="65"/>
      <c r="C24" s="67"/>
      <c r="D24" s="67"/>
      <c r="E24" s="67"/>
      <c r="F24" s="67"/>
      <c r="G24" s="67"/>
      <c r="H24" s="67"/>
      <c r="I24" s="67"/>
      <c r="J24" s="148"/>
      <c r="K24" s="2"/>
    </row>
    <row r="25" spans="1:11" x14ac:dyDescent="0.25">
      <c r="B25" s="65"/>
      <c r="C25" s="67"/>
      <c r="D25" s="67"/>
      <c r="E25" s="67"/>
      <c r="F25" s="67"/>
      <c r="G25" s="67"/>
      <c r="H25" s="67"/>
      <c r="I25" s="67"/>
      <c r="J25" s="148"/>
      <c r="K25" s="2"/>
    </row>
    <row r="26" spans="1:11" x14ac:dyDescent="0.25">
      <c r="J26" s="2"/>
      <c r="K26" s="2"/>
    </row>
    <row r="27" spans="1:11" x14ac:dyDescent="0.25">
      <c r="J27" s="2"/>
      <c r="K27" s="2"/>
    </row>
  </sheetData>
  <mergeCells count="2">
    <mergeCell ref="A1:A3"/>
    <mergeCell ref="B1:B3"/>
  </mergeCells>
  <hyperlinks>
    <hyperlink ref="A24" location="'Rem. Rek. bendras'!A1" display="ATGAL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27"/>
  <sheetViews>
    <sheetView zoomScale="85" zoomScaleNormal="85" workbookViewId="0">
      <selection activeCell="F4" sqref="F4"/>
    </sheetView>
  </sheetViews>
  <sheetFormatPr defaultRowHeight="15" x14ac:dyDescent="0.25"/>
  <cols>
    <col min="2" max="2" width="50.5703125" customWidth="1"/>
    <col min="3" max="3" width="24.28515625" style="1" customWidth="1"/>
    <col min="4" max="4" width="13.42578125" style="1" customWidth="1"/>
    <col min="5" max="5" width="10.7109375" style="1" customWidth="1"/>
    <col min="6" max="6" width="14.140625" style="1" customWidth="1"/>
    <col min="7" max="13" width="9.140625" style="1"/>
  </cols>
  <sheetData>
    <row r="1" spans="1:7" x14ac:dyDescent="0.25">
      <c r="A1" s="255" t="s">
        <v>13</v>
      </c>
      <c r="B1" s="260" t="s">
        <v>15</v>
      </c>
      <c r="C1" s="12" t="s">
        <v>53</v>
      </c>
      <c r="D1" s="23" t="s">
        <v>80</v>
      </c>
      <c r="E1" s="23" t="s">
        <v>81</v>
      </c>
      <c r="F1" s="23" t="s">
        <v>82</v>
      </c>
    </row>
    <row r="2" spans="1:7" ht="45" x14ac:dyDescent="0.25">
      <c r="A2" s="233"/>
      <c r="B2" s="261"/>
      <c r="C2" s="98" t="s">
        <v>307</v>
      </c>
      <c r="D2" s="107" t="s">
        <v>310</v>
      </c>
      <c r="E2" s="107" t="s">
        <v>310</v>
      </c>
      <c r="F2" s="107" t="s">
        <v>312</v>
      </c>
    </row>
    <row r="3" spans="1:7" ht="15.75" thickBot="1" x14ac:dyDescent="0.3">
      <c r="A3" s="256"/>
      <c r="B3" s="262"/>
      <c r="C3" s="19" t="s">
        <v>6</v>
      </c>
      <c r="D3" s="19" t="s">
        <v>5</v>
      </c>
      <c r="E3" s="19" t="s">
        <v>5</v>
      </c>
      <c r="F3" s="19" t="s">
        <v>5</v>
      </c>
    </row>
    <row r="4" spans="1:7" ht="15.75" thickBot="1" x14ac:dyDescent="0.3">
      <c r="A4" s="116"/>
      <c r="B4" s="159"/>
      <c r="C4" s="160"/>
      <c r="D4" s="184"/>
      <c r="E4" s="188"/>
      <c r="F4" s="184"/>
      <c r="G4" s="133"/>
    </row>
    <row r="5" spans="1:7" x14ac:dyDescent="0.25">
      <c r="A5" s="25">
        <v>2</v>
      </c>
      <c r="B5" s="162" t="s">
        <v>42</v>
      </c>
      <c r="C5" s="163" t="s">
        <v>2</v>
      </c>
      <c r="D5" s="164">
        <v>740</v>
      </c>
      <c r="E5" s="165">
        <v>1100</v>
      </c>
      <c r="F5" s="164" t="s">
        <v>56</v>
      </c>
    </row>
    <row r="6" spans="1:7" x14ac:dyDescent="0.25">
      <c r="A6" s="13">
        <v>3</v>
      </c>
      <c r="B6" s="143" t="s">
        <v>46</v>
      </c>
      <c r="C6" s="167" t="s">
        <v>2</v>
      </c>
      <c r="D6" s="168" t="s">
        <v>56</v>
      </c>
      <c r="E6" s="169" t="s">
        <v>56</v>
      </c>
      <c r="F6" s="168">
        <v>740</v>
      </c>
    </row>
    <row r="7" spans="1:7" x14ac:dyDescent="0.25">
      <c r="A7" s="13">
        <v>4</v>
      </c>
      <c r="B7" s="144" t="s">
        <v>43</v>
      </c>
      <c r="C7" s="167" t="s">
        <v>2</v>
      </c>
      <c r="D7" s="168" t="s">
        <v>56</v>
      </c>
      <c r="E7" s="169">
        <v>425</v>
      </c>
      <c r="F7" s="168" t="s">
        <v>56</v>
      </c>
    </row>
    <row r="8" spans="1:7" x14ac:dyDescent="0.25">
      <c r="A8" s="13">
        <v>5</v>
      </c>
      <c r="B8" s="144" t="s">
        <v>47</v>
      </c>
      <c r="C8" s="167" t="s">
        <v>3</v>
      </c>
      <c r="D8" s="168" t="s">
        <v>56</v>
      </c>
      <c r="E8" s="169">
        <v>1111</v>
      </c>
      <c r="F8" s="168" t="s">
        <v>56</v>
      </c>
    </row>
    <row r="9" spans="1:7" x14ac:dyDescent="0.25">
      <c r="A9" s="13">
        <v>6</v>
      </c>
      <c r="B9" s="144" t="s">
        <v>44</v>
      </c>
      <c r="C9" s="167" t="s">
        <v>3</v>
      </c>
      <c r="D9" s="168" t="s">
        <v>56</v>
      </c>
      <c r="E9" s="169" t="s">
        <v>56</v>
      </c>
      <c r="F9" s="168" t="s">
        <v>56</v>
      </c>
    </row>
    <row r="10" spans="1:7" x14ac:dyDescent="0.25">
      <c r="A10" s="13">
        <v>7</v>
      </c>
      <c r="B10" s="144" t="s">
        <v>48</v>
      </c>
      <c r="C10" s="167" t="s">
        <v>3</v>
      </c>
      <c r="D10" s="168" t="s">
        <v>56</v>
      </c>
      <c r="E10" s="169" t="s">
        <v>56</v>
      </c>
      <c r="F10" s="168" t="s">
        <v>56</v>
      </c>
    </row>
    <row r="11" spans="1:7" x14ac:dyDescent="0.25">
      <c r="A11" s="13">
        <v>8</v>
      </c>
      <c r="B11" s="143" t="s">
        <v>49</v>
      </c>
      <c r="C11" s="167" t="s">
        <v>3</v>
      </c>
      <c r="D11" s="168">
        <v>65</v>
      </c>
      <c r="E11" s="168">
        <v>65</v>
      </c>
      <c r="F11" s="168">
        <v>65</v>
      </c>
      <c r="G11"/>
    </row>
    <row r="12" spans="1:7" x14ac:dyDescent="0.25">
      <c r="A12" s="13">
        <v>9</v>
      </c>
      <c r="B12" s="143" t="s">
        <v>41</v>
      </c>
      <c r="C12" s="167" t="s">
        <v>3</v>
      </c>
      <c r="D12" s="168" t="s">
        <v>56</v>
      </c>
      <c r="E12" s="169" t="s">
        <v>56</v>
      </c>
      <c r="F12" s="168" t="s">
        <v>56</v>
      </c>
    </row>
    <row r="13" spans="1:7" x14ac:dyDescent="0.25">
      <c r="A13" s="13">
        <v>10</v>
      </c>
      <c r="B13" s="143" t="s">
        <v>52</v>
      </c>
      <c r="C13" s="167" t="s">
        <v>3</v>
      </c>
      <c r="D13" s="168"/>
      <c r="E13" s="169"/>
      <c r="F13" s="168"/>
    </row>
    <row r="14" spans="1:7" x14ac:dyDescent="0.25">
      <c r="A14" s="13">
        <v>11</v>
      </c>
      <c r="B14" s="143" t="s">
        <v>45</v>
      </c>
      <c r="C14" s="167" t="s">
        <v>2</v>
      </c>
      <c r="D14" s="168" t="s">
        <v>56</v>
      </c>
      <c r="E14" s="169" t="s">
        <v>56</v>
      </c>
      <c r="F14" s="168" t="s">
        <v>56</v>
      </c>
    </row>
    <row r="15" spans="1:7" x14ac:dyDescent="0.25">
      <c r="A15" s="13">
        <v>12</v>
      </c>
      <c r="B15" s="143" t="s">
        <v>50</v>
      </c>
      <c r="C15" s="167" t="s">
        <v>3</v>
      </c>
      <c r="D15" s="168" t="s">
        <v>56</v>
      </c>
      <c r="E15" s="169" t="s">
        <v>56</v>
      </c>
      <c r="F15" s="168" t="s">
        <v>56</v>
      </c>
    </row>
    <row r="16" spans="1:7" x14ac:dyDescent="0.25">
      <c r="A16" s="24">
        <v>13</v>
      </c>
      <c r="B16" s="171" t="s">
        <v>63</v>
      </c>
      <c r="C16" s="172" t="s">
        <v>2</v>
      </c>
      <c r="D16" s="173">
        <v>265</v>
      </c>
      <c r="E16" s="174">
        <v>265</v>
      </c>
      <c r="F16" s="173">
        <v>265</v>
      </c>
    </row>
    <row r="17" spans="1:10" ht="15.75" thickBot="1" x14ac:dyDescent="0.3">
      <c r="A17" s="20">
        <v>14</v>
      </c>
      <c r="B17" s="176" t="s">
        <v>51</v>
      </c>
      <c r="C17" s="177" t="s">
        <v>3</v>
      </c>
      <c r="D17" s="178">
        <v>250</v>
      </c>
      <c r="E17" s="179">
        <v>250</v>
      </c>
      <c r="F17" s="178">
        <v>250</v>
      </c>
    </row>
    <row r="18" spans="1:10" x14ac:dyDescent="0.25">
      <c r="B18" s="65"/>
      <c r="C18" s="67"/>
      <c r="D18" s="125">
        <f>SUM(D5:D17)</f>
        <v>1320</v>
      </c>
      <c r="E18" s="125">
        <f>SUM(E5:E17)</f>
        <v>3216</v>
      </c>
      <c r="F18" s="125">
        <f t="shared" ref="F18" si="0">SUM(F5:F17)</f>
        <v>1320</v>
      </c>
    </row>
    <row r="19" spans="1:10" x14ac:dyDescent="0.25">
      <c r="B19" s="65" t="s">
        <v>79</v>
      </c>
      <c r="C19" s="67"/>
      <c r="D19" s="67"/>
      <c r="E19" s="67"/>
      <c r="F19" s="67"/>
    </row>
    <row r="20" spans="1:10" ht="15.75" thickBot="1" x14ac:dyDescent="0.3">
      <c r="B20" s="65"/>
      <c r="C20" s="67"/>
      <c r="D20" s="67"/>
      <c r="E20" s="67"/>
      <c r="F20" s="67"/>
    </row>
    <row r="21" spans="1:10" ht="15.75" thickBot="1" x14ac:dyDescent="0.3">
      <c r="B21" s="181" t="s">
        <v>54</v>
      </c>
      <c r="C21" s="182">
        <f>SUM(D18:F18)</f>
        <v>5856</v>
      </c>
      <c r="D21" s="67"/>
      <c r="E21" s="67"/>
      <c r="F21" s="67"/>
      <c r="G21" s="2"/>
      <c r="H21" s="2"/>
      <c r="I21" s="2"/>
      <c r="J21" s="2"/>
    </row>
    <row r="22" spans="1:10" x14ac:dyDescent="0.25">
      <c r="B22" s="65"/>
      <c r="C22" s="67"/>
      <c r="D22" s="67"/>
      <c r="E22" s="67"/>
      <c r="F22" s="67"/>
      <c r="G22" s="11"/>
      <c r="H22" s="2"/>
      <c r="I22" s="2"/>
      <c r="J22" s="2"/>
    </row>
    <row r="23" spans="1:10" x14ac:dyDescent="0.25">
      <c r="B23" s="65" t="s">
        <v>283</v>
      </c>
      <c r="C23" s="67"/>
      <c r="D23" s="67"/>
      <c r="E23" s="67"/>
      <c r="F23" s="67"/>
      <c r="G23" s="11"/>
      <c r="H23" s="2"/>
      <c r="I23" s="2"/>
      <c r="J23" s="2"/>
    </row>
    <row r="24" spans="1:10" x14ac:dyDescent="0.25">
      <c r="A24" s="97" t="s">
        <v>304</v>
      </c>
      <c r="B24" s="65"/>
      <c r="C24" s="67"/>
      <c r="D24" s="67"/>
      <c r="E24" s="67"/>
      <c r="F24" s="67"/>
      <c r="G24" s="11"/>
      <c r="H24" s="2"/>
      <c r="I24" s="2"/>
      <c r="J24" s="2"/>
    </row>
    <row r="25" spans="1:10" x14ac:dyDescent="0.25">
      <c r="G25" s="11"/>
      <c r="H25" s="2"/>
      <c r="I25" s="2"/>
      <c r="J25" s="2"/>
    </row>
    <row r="26" spans="1:10" x14ac:dyDescent="0.25">
      <c r="G26" s="11"/>
      <c r="H26" s="2"/>
      <c r="I26" s="2"/>
      <c r="J26" s="2"/>
    </row>
    <row r="27" spans="1:10" x14ac:dyDescent="0.25">
      <c r="G27" s="2"/>
      <c r="H27" s="2"/>
      <c r="I27" s="2"/>
      <c r="J27" s="2"/>
    </row>
  </sheetData>
  <mergeCells count="2">
    <mergeCell ref="A1:A3"/>
    <mergeCell ref="B1:B3"/>
  </mergeCells>
  <hyperlinks>
    <hyperlink ref="A24" location="'Rem. Rek. bendras'!A1" display="ATGAL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11"/>
  <sheetViews>
    <sheetView workbookViewId="0">
      <selection activeCell="A2" sqref="A2"/>
    </sheetView>
  </sheetViews>
  <sheetFormatPr defaultRowHeight="15" x14ac:dyDescent="0.25"/>
  <cols>
    <col min="1" max="1" width="48.140625" customWidth="1"/>
    <col min="2" max="2" width="7.28515625" customWidth="1"/>
    <col min="3" max="3" width="10.28515625" customWidth="1"/>
    <col min="4" max="4" width="9.28515625" bestFit="1" customWidth="1"/>
    <col min="5" max="5" width="10.140625" bestFit="1" customWidth="1"/>
    <col min="6" max="6" width="13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118"/>
      <c r="B1" s="118" t="s">
        <v>6</v>
      </c>
      <c r="C1" s="118" t="s">
        <v>1</v>
      </c>
      <c r="D1" s="118" t="s">
        <v>5</v>
      </c>
      <c r="E1" s="118" t="s">
        <v>0</v>
      </c>
      <c r="F1" s="118"/>
    </row>
    <row r="2" spans="1:15" x14ac:dyDescent="0.25">
      <c r="A2" s="17" t="s">
        <v>325</v>
      </c>
      <c r="B2" s="118" t="s">
        <v>3</v>
      </c>
      <c r="C2" s="118">
        <v>1</v>
      </c>
      <c r="D2" s="117">
        <v>3700</v>
      </c>
      <c r="E2" s="117">
        <v>3700</v>
      </c>
      <c r="F2" s="118"/>
    </row>
    <row r="3" spans="1:15" x14ac:dyDescent="0.25">
      <c r="A3" s="18" t="s">
        <v>329</v>
      </c>
      <c r="B3" s="118" t="s">
        <v>3</v>
      </c>
      <c r="C3" s="118">
        <v>1</v>
      </c>
      <c r="D3" s="141">
        <v>6835</v>
      </c>
      <c r="E3" s="141">
        <v>6835</v>
      </c>
      <c r="F3" s="118"/>
      <c r="J3" s="1"/>
      <c r="K3" s="1"/>
      <c r="L3" s="1"/>
      <c r="M3" s="1"/>
      <c r="N3" s="1"/>
      <c r="O3" s="4"/>
    </row>
    <row r="4" spans="1:15" x14ac:dyDescent="0.25">
      <c r="A4" s="17" t="s">
        <v>12</v>
      </c>
      <c r="B4" s="118" t="s">
        <v>2</v>
      </c>
      <c r="C4" s="118">
        <v>1</v>
      </c>
      <c r="D4" s="141">
        <v>250</v>
      </c>
      <c r="E4" s="141">
        <f t="shared" ref="E4:E5" si="0">D4*C4</f>
        <v>250</v>
      </c>
      <c r="F4" s="118"/>
      <c r="J4" s="1"/>
      <c r="K4" s="1"/>
      <c r="L4" s="1"/>
      <c r="M4" s="1"/>
      <c r="N4" s="1"/>
      <c r="O4" s="4"/>
    </row>
    <row r="5" spans="1:15" x14ac:dyDescent="0.25">
      <c r="A5" s="18" t="s">
        <v>305</v>
      </c>
      <c r="B5" s="118" t="s">
        <v>3</v>
      </c>
      <c r="C5" s="118">
        <v>1</v>
      </c>
      <c r="D5" s="141">
        <v>1500</v>
      </c>
      <c r="E5" s="141">
        <f t="shared" si="0"/>
        <v>1500</v>
      </c>
      <c r="F5" s="118"/>
      <c r="J5" s="1"/>
      <c r="K5" s="1"/>
      <c r="L5" s="1"/>
      <c r="M5" s="1"/>
      <c r="N5" s="1"/>
      <c r="O5" s="4"/>
    </row>
    <row r="6" spans="1:15" x14ac:dyDescent="0.25">
      <c r="A6" s="42"/>
      <c r="B6" s="118"/>
      <c r="C6" s="118"/>
      <c r="D6" s="117"/>
      <c r="E6" s="117">
        <v>12285</v>
      </c>
      <c r="F6" s="118"/>
      <c r="J6" s="1"/>
      <c r="K6" s="1"/>
      <c r="L6" s="1"/>
      <c r="M6" s="1"/>
      <c r="N6" s="1"/>
      <c r="O6" s="4"/>
    </row>
    <row r="7" spans="1:15" x14ac:dyDescent="0.25">
      <c r="A7" t="s">
        <v>284</v>
      </c>
      <c r="C7" s="1"/>
      <c r="D7" s="1"/>
      <c r="E7" s="2"/>
      <c r="F7" s="1"/>
      <c r="J7" s="1"/>
      <c r="K7" s="4"/>
      <c r="L7" s="4"/>
      <c r="M7" s="4"/>
      <c r="N7" s="4"/>
      <c r="O7" s="4"/>
    </row>
    <row r="8" spans="1:15" ht="30" x14ac:dyDescent="0.25">
      <c r="A8" s="3" t="s">
        <v>288</v>
      </c>
    </row>
    <row r="11" spans="1:15" x14ac:dyDescent="0.25">
      <c r="A11" s="97" t="s">
        <v>304</v>
      </c>
    </row>
  </sheetData>
  <hyperlinks>
    <hyperlink ref="A11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1"/>
  <sheetViews>
    <sheetView workbookViewId="0">
      <selection activeCell="E6" sqref="E6"/>
    </sheetView>
  </sheetViews>
  <sheetFormatPr defaultRowHeight="15" x14ac:dyDescent="0.25"/>
  <cols>
    <col min="1" max="1" width="43" customWidth="1"/>
    <col min="2" max="2" width="7.28515625" customWidth="1"/>
    <col min="3" max="3" width="10.28515625" customWidth="1"/>
    <col min="6" max="6" width="13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118"/>
      <c r="B1" s="118" t="s">
        <v>6</v>
      </c>
      <c r="C1" s="118" t="s">
        <v>1</v>
      </c>
      <c r="D1" s="118" t="s">
        <v>5</v>
      </c>
      <c r="E1" s="118" t="s">
        <v>0</v>
      </c>
      <c r="F1" s="118"/>
    </row>
    <row r="2" spans="1:15" x14ac:dyDescent="0.25">
      <c r="A2" s="17" t="s">
        <v>333</v>
      </c>
      <c r="B2" s="118" t="s">
        <v>3</v>
      </c>
      <c r="C2" s="118">
        <v>1</v>
      </c>
      <c r="D2" s="141">
        <v>4500</v>
      </c>
      <c r="E2" s="212">
        <f t="shared" ref="E2:E4" si="0">D2*C2</f>
        <v>4500</v>
      </c>
      <c r="F2" s="66"/>
    </row>
    <row r="3" spans="1:15" ht="30" x14ac:dyDescent="0.25">
      <c r="A3" s="18" t="s">
        <v>334</v>
      </c>
      <c r="B3" s="118" t="s">
        <v>3</v>
      </c>
      <c r="C3" s="118">
        <v>1</v>
      </c>
      <c r="D3" s="141">
        <v>9000</v>
      </c>
      <c r="E3" s="212">
        <f t="shared" si="0"/>
        <v>9000</v>
      </c>
      <c r="F3" s="66"/>
      <c r="J3" s="1"/>
      <c r="K3" s="1"/>
      <c r="L3" s="1"/>
      <c r="M3" s="1"/>
      <c r="N3" s="1"/>
      <c r="O3" s="4"/>
    </row>
    <row r="4" spans="1:15" x14ac:dyDescent="0.25">
      <c r="A4" s="17" t="s">
        <v>12</v>
      </c>
      <c r="B4" s="118" t="s">
        <v>2</v>
      </c>
      <c r="C4" s="118">
        <v>1</v>
      </c>
      <c r="D4" s="141">
        <v>250</v>
      </c>
      <c r="E4" s="141">
        <f t="shared" si="0"/>
        <v>250</v>
      </c>
      <c r="F4" s="66"/>
      <c r="J4" s="1"/>
      <c r="K4" s="1"/>
      <c r="L4" s="1"/>
      <c r="M4" s="1"/>
      <c r="N4" s="1"/>
      <c r="O4" s="4"/>
    </row>
    <row r="5" spans="1:15" x14ac:dyDescent="0.25">
      <c r="A5" s="18" t="s">
        <v>305</v>
      </c>
      <c r="B5" s="118" t="s">
        <v>3</v>
      </c>
      <c r="C5" s="118">
        <v>1</v>
      </c>
      <c r="D5" s="141">
        <v>1150</v>
      </c>
      <c r="E5" s="141">
        <f>D5*C5</f>
        <v>1150</v>
      </c>
      <c r="F5" s="66"/>
      <c r="J5" s="1"/>
      <c r="K5" s="1"/>
      <c r="L5" s="1"/>
      <c r="M5" s="1"/>
      <c r="N5" s="1"/>
      <c r="O5" s="4"/>
    </row>
    <row r="6" spans="1:15" x14ac:dyDescent="0.25">
      <c r="A6" s="42"/>
      <c r="B6" s="118"/>
      <c r="C6" s="118"/>
      <c r="D6" s="117"/>
      <c r="E6" s="213">
        <f>SUM(E2:E5)</f>
        <v>14900</v>
      </c>
      <c r="F6" s="137"/>
      <c r="J6" s="1"/>
      <c r="K6" s="4"/>
      <c r="L6" s="4"/>
      <c r="M6" s="4"/>
      <c r="N6" s="4"/>
      <c r="O6" s="4"/>
    </row>
    <row r="7" spans="1:15" x14ac:dyDescent="0.25">
      <c r="A7" t="s">
        <v>284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5" x14ac:dyDescent="0.25">
      <c r="A8" s="5" t="s">
        <v>287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5" x14ac:dyDescent="0.25">
      <c r="A10" s="97" t="s">
        <v>304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5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</sheetData>
  <hyperlinks>
    <hyperlink ref="A10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4"/>
  <sheetViews>
    <sheetView zoomScaleNormal="100" workbookViewId="0">
      <selection activeCell="A12" sqref="A12"/>
    </sheetView>
  </sheetViews>
  <sheetFormatPr defaultRowHeight="15" x14ac:dyDescent="0.25"/>
  <cols>
    <col min="1" max="1" width="40.140625" bestFit="1" customWidth="1"/>
    <col min="2" max="2" width="7.28515625" customWidth="1"/>
    <col min="3" max="3" width="10.28515625" customWidth="1"/>
    <col min="6" max="6" width="17.42578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43"/>
      <c r="B1" s="118" t="s">
        <v>6</v>
      </c>
      <c r="C1" s="118" t="s">
        <v>1</v>
      </c>
      <c r="D1" s="118" t="s">
        <v>5</v>
      </c>
      <c r="E1" s="118" t="s">
        <v>0</v>
      </c>
      <c r="F1" s="43"/>
    </row>
    <row r="2" spans="1:15" x14ac:dyDescent="0.25">
      <c r="A2" s="43" t="s">
        <v>341</v>
      </c>
      <c r="B2" s="118" t="s">
        <v>3</v>
      </c>
      <c r="C2" s="118">
        <v>1</v>
      </c>
      <c r="D2" s="66">
        <v>3500</v>
      </c>
      <c r="E2" s="66">
        <v>3500</v>
      </c>
      <c r="F2" s="43"/>
    </row>
    <row r="3" spans="1:15" x14ac:dyDescent="0.25">
      <c r="A3" s="43" t="s">
        <v>95</v>
      </c>
      <c r="B3" s="118" t="s">
        <v>2</v>
      </c>
      <c r="C3" s="118">
        <v>1</v>
      </c>
      <c r="D3" s="66">
        <v>8500</v>
      </c>
      <c r="E3" s="66">
        <f>D3*C3</f>
        <v>8500</v>
      </c>
      <c r="F3" s="43"/>
    </row>
    <row r="4" spans="1:15" x14ac:dyDescent="0.25">
      <c r="A4" s="43" t="s">
        <v>342</v>
      </c>
      <c r="B4" s="118" t="s">
        <v>3</v>
      </c>
      <c r="C4" s="118">
        <v>1</v>
      </c>
      <c r="D4" s="66">
        <v>2135</v>
      </c>
      <c r="E4" s="66">
        <v>2135</v>
      </c>
      <c r="F4" s="43"/>
    </row>
    <row r="5" spans="1:15" x14ac:dyDescent="0.25">
      <c r="A5" s="43" t="s">
        <v>40</v>
      </c>
      <c r="B5" s="118" t="s">
        <v>2</v>
      </c>
      <c r="C5" s="118">
        <v>1</v>
      </c>
      <c r="D5" s="66">
        <v>250</v>
      </c>
      <c r="E5" s="66">
        <f t="shared" ref="E5" si="0">D5*C5</f>
        <v>250</v>
      </c>
      <c r="F5" s="43"/>
    </row>
    <row r="6" spans="1:15" x14ac:dyDescent="0.25">
      <c r="A6" s="18" t="s">
        <v>305</v>
      </c>
      <c r="B6" s="118" t="s">
        <v>3</v>
      </c>
      <c r="C6" s="118">
        <v>1</v>
      </c>
      <c r="D6" s="66">
        <v>500</v>
      </c>
      <c r="E6" s="66">
        <v>500</v>
      </c>
      <c r="F6" s="43"/>
    </row>
    <row r="7" spans="1:15" x14ac:dyDescent="0.25">
      <c r="A7" s="43"/>
      <c r="B7" s="43"/>
      <c r="C7" s="118"/>
      <c r="D7" s="118"/>
      <c r="E7" s="118">
        <f>SUM(E2:E6)</f>
        <v>14885</v>
      </c>
      <c r="F7" s="43"/>
    </row>
    <row r="8" spans="1:15" x14ac:dyDescent="0.25">
      <c r="A8" t="s">
        <v>284</v>
      </c>
      <c r="B8" s="5"/>
      <c r="C8" s="2"/>
      <c r="D8" s="2"/>
      <c r="E8" s="2"/>
      <c r="F8" s="2"/>
      <c r="G8" s="5"/>
      <c r="H8" s="5"/>
      <c r="I8" s="5"/>
      <c r="J8" s="2"/>
      <c r="K8" s="7"/>
      <c r="L8" s="7"/>
      <c r="M8" s="7"/>
      <c r="N8" s="4"/>
      <c r="O8" s="4"/>
    </row>
    <row r="9" spans="1:15" x14ac:dyDescent="0.25">
      <c r="A9" t="s">
        <v>286</v>
      </c>
      <c r="B9" s="5"/>
      <c r="C9" s="2"/>
      <c r="D9" s="2"/>
      <c r="E9" s="2"/>
      <c r="F9" s="2"/>
      <c r="G9" s="5"/>
      <c r="H9" s="5"/>
      <c r="I9" s="5"/>
      <c r="J9" s="2"/>
      <c r="K9" s="2"/>
      <c r="L9" s="2"/>
      <c r="M9" s="2"/>
      <c r="N9" s="1"/>
      <c r="O9" s="4"/>
    </row>
    <row r="10" spans="1:15" x14ac:dyDescent="0.25">
      <c r="B10" s="5"/>
      <c r="C10" s="2"/>
      <c r="D10" s="2"/>
      <c r="E10" s="2"/>
      <c r="F10" s="2"/>
      <c r="G10" s="5"/>
      <c r="H10" s="5"/>
      <c r="I10" s="5"/>
      <c r="J10" s="2"/>
      <c r="K10" s="2"/>
      <c r="L10" s="2"/>
      <c r="M10" s="2"/>
      <c r="N10" s="1"/>
      <c r="O10" s="4"/>
    </row>
    <row r="11" spans="1:15" x14ac:dyDescent="0.25">
      <c r="A11" s="3"/>
      <c r="B11" s="2"/>
      <c r="C11" s="2"/>
      <c r="D11" s="2"/>
      <c r="E11" s="2"/>
      <c r="F11" s="2"/>
      <c r="G11" s="5"/>
      <c r="H11" s="5"/>
      <c r="I11" s="5"/>
      <c r="J11" s="2"/>
      <c r="K11" s="2"/>
      <c r="L11" s="2"/>
      <c r="M11" s="2"/>
      <c r="N11" s="1"/>
      <c r="O11" s="4"/>
    </row>
    <row r="12" spans="1:15" x14ac:dyDescent="0.25">
      <c r="A12" s="97" t="s">
        <v>304</v>
      </c>
      <c r="B12" s="2"/>
      <c r="C12" s="2"/>
      <c r="D12" s="2"/>
      <c r="E12" s="2"/>
      <c r="F12" s="2"/>
      <c r="G12" s="5"/>
      <c r="H12" s="5"/>
      <c r="I12" s="5"/>
      <c r="J12" s="2"/>
      <c r="K12" s="2"/>
      <c r="L12" s="2"/>
      <c r="M12" s="2"/>
      <c r="N12" s="1"/>
      <c r="O12" s="4"/>
    </row>
    <row r="13" spans="1:15" x14ac:dyDescent="0.25">
      <c r="B13" s="5"/>
      <c r="C13" s="2"/>
      <c r="D13" s="2"/>
      <c r="E13" s="2"/>
      <c r="F13" s="2"/>
      <c r="G13" s="5"/>
      <c r="H13" s="5"/>
      <c r="I13" s="5"/>
      <c r="J13" s="2"/>
      <c r="K13" s="2"/>
      <c r="L13" s="2"/>
      <c r="M13" s="2"/>
      <c r="N13" s="1"/>
      <c r="O13" s="4"/>
    </row>
    <row r="14" spans="1:15" x14ac:dyDescent="0.25">
      <c r="A14" s="3"/>
      <c r="B14" s="2"/>
      <c r="C14" s="2"/>
      <c r="D14" s="2"/>
      <c r="E14" s="2"/>
      <c r="F14" s="2"/>
      <c r="G14" s="5"/>
      <c r="H14" s="5"/>
      <c r="I14" s="5"/>
      <c r="J14" s="2"/>
      <c r="K14" s="7"/>
      <c r="L14" s="7"/>
      <c r="M14" s="7"/>
      <c r="N14" s="4"/>
      <c r="O14" s="4"/>
    </row>
    <row r="15" spans="1:15" x14ac:dyDescent="0.25">
      <c r="B15" s="5"/>
      <c r="C15" s="2"/>
      <c r="D15" s="2"/>
      <c r="E15" s="2"/>
      <c r="F15" s="2"/>
      <c r="G15" s="5"/>
      <c r="H15" s="5"/>
      <c r="I15" s="5"/>
      <c r="J15" s="2"/>
      <c r="K15" s="7"/>
      <c r="L15" s="7"/>
      <c r="M15" s="7"/>
      <c r="N15" s="4"/>
      <c r="O15" s="4"/>
    </row>
    <row r="16" spans="1:15" x14ac:dyDescent="0.25">
      <c r="B16" s="5"/>
      <c r="C16" s="2"/>
      <c r="D16" s="2"/>
      <c r="E16" s="5"/>
      <c r="F16" s="5"/>
      <c r="G16" s="5"/>
      <c r="H16" s="5"/>
      <c r="I16" s="5"/>
      <c r="J16" s="2"/>
      <c r="K16" s="7"/>
      <c r="L16" s="7"/>
      <c r="M16" s="7"/>
      <c r="N16" s="4"/>
      <c r="O16" s="4"/>
    </row>
    <row r="17" spans="2:15" x14ac:dyDescent="0.25">
      <c r="B17" s="5"/>
      <c r="C17" s="2"/>
      <c r="D17" s="2"/>
      <c r="E17" s="5"/>
      <c r="F17" s="5"/>
      <c r="G17" s="5"/>
      <c r="H17" s="5"/>
      <c r="I17" s="5"/>
      <c r="J17" s="2"/>
      <c r="K17" s="7"/>
      <c r="L17" s="7"/>
      <c r="M17" s="7"/>
      <c r="N17" s="4"/>
      <c r="O17" s="4"/>
    </row>
    <row r="18" spans="2:15" x14ac:dyDescent="0.25">
      <c r="B18" s="5"/>
      <c r="C18" s="2"/>
      <c r="D18" s="2"/>
      <c r="E18" s="2"/>
      <c r="F18" s="2"/>
      <c r="G18" s="5"/>
      <c r="H18" s="5"/>
      <c r="I18" s="5"/>
      <c r="J18" s="5"/>
      <c r="K18" s="5"/>
      <c r="L18" s="5"/>
      <c r="M18" s="5"/>
    </row>
    <row r="19" spans="2:15" x14ac:dyDescent="0.2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2:15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2:15" x14ac:dyDescent="0.2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2:15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2:15" x14ac:dyDescent="0.2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2:15" x14ac:dyDescent="0.2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</sheetData>
  <hyperlinks>
    <hyperlink ref="A12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2"/>
  <sheetViews>
    <sheetView workbookViewId="0">
      <selection activeCell="A11" sqref="A11"/>
    </sheetView>
  </sheetViews>
  <sheetFormatPr defaultRowHeight="15" x14ac:dyDescent="0.25"/>
  <cols>
    <col min="1" max="1" width="43" customWidth="1"/>
    <col min="2" max="2" width="7.28515625" customWidth="1"/>
    <col min="3" max="3" width="10.28515625" customWidth="1"/>
    <col min="6" max="6" width="13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43"/>
      <c r="B1" s="113" t="s">
        <v>6</v>
      </c>
      <c r="C1" s="113" t="s">
        <v>1</v>
      </c>
      <c r="D1" s="113" t="s">
        <v>5</v>
      </c>
      <c r="E1" s="113" t="s">
        <v>0</v>
      </c>
      <c r="F1" s="113"/>
    </row>
    <row r="2" spans="1:15" x14ac:dyDescent="0.25">
      <c r="A2" s="43" t="s">
        <v>9</v>
      </c>
      <c r="B2" s="113" t="s">
        <v>3</v>
      </c>
      <c r="C2" s="113">
        <v>1</v>
      </c>
      <c r="D2" s="123">
        <v>8500</v>
      </c>
      <c r="E2" s="123">
        <v>8500</v>
      </c>
      <c r="F2" s="127"/>
      <c r="J2" s="1"/>
      <c r="K2" s="1"/>
      <c r="L2" s="1"/>
      <c r="M2" s="1"/>
      <c r="N2" s="1"/>
      <c r="O2" s="1"/>
    </row>
    <row r="3" spans="1:15" x14ac:dyDescent="0.25">
      <c r="A3" s="43" t="s">
        <v>10</v>
      </c>
      <c r="B3" s="113" t="s">
        <v>3</v>
      </c>
      <c r="C3" s="113">
        <v>1</v>
      </c>
      <c r="D3" s="152">
        <v>4200</v>
      </c>
      <c r="E3" s="123">
        <v>4200</v>
      </c>
      <c r="F3" s="113"/>
      <c r="J3" s="1"/>
      <c r="K3" s="1"/>
      <c r="L3" s="1"/>
      <c r="M3" s="1"/>
      <c r="N3" s="1"/>
      <c r="O3" s="1"/>
    </row>
    <row r="4" spans="1:15" x14ac:dyDescent="0.25">
      <c r="A4" s="43" t="s">
        <v>11</v>
      </c>
      <c r="B4" s="113" t="s">
        <v>3</v>
      </c>
      <c r="C4" s="113">
        <v>1</v>
      </c>
      <c r="D4" s="152">
        <v>4895</v>
      </c>
      <c r="E4" s="123">
        <v>4895</v>
      </c>
      <c r="F4" s="113"/>
      <c r="J4" s="1"/>
      <c r="K4" s="1"/>
      <c r="L4" s="1"/>
      <c r="M4" s="1"/>
      <c r="N4" s="1"/>
      <c r="O4" s="4"/>
    </row>
    <row r="5" spans="1:15" x14ac:dyDescent="0.25">
      <c r="A5" s="43" t="s">
        <v>40</v>
      </c>
      <c r="B5" s="113" t="s">
        <v>2</v>
      </c>
      <c r="C5" s="113">
        <v>1</v>
      </c>
      <c r="D5" s="123">
        <v>250</v>
      </c>
      <c r="E5" s="123">
        <f t="shared" ref="E5:E6" si="0">D5*C5</f>
        <v>250</v>
      </c>
      <c r="F5" s="113"/>
      <c r="J5" s="1"/>
      <c r="K5" s="1"/>
      <c r="L5" s="1"/>
      <c r="M5" s="1"/>
      <c r="N5" s="1"/>
      <c r="O5" s="4"/>
    </row>
    <row r="6" spans="1:15" x14ac:dyDescent="0.25">
      <c r="A6" s="18" t="s">
        <v>305</v>
      </c>
      <c r="B6" s="113" t="s">
        <v>3</v>
      </c>
      <c r="C6" s="113">
        <v>1</v>
      </c>
      <c r="D6" s="123">
        <v>420</v>
      </c>
      <c r="E6" s="123">
        <f t="shared" si="0"/>
        <v>420</v>
      </c>
      <c r="F6" s="113"/>
      <c r="J6" s="1"/>
      <c r="K6" s="1"/>
      <c r="L6" s="1"/>
      <c r="M6" s="1"/>
      <c r="N6" s="1"/>
      <c r="O6" s="4"/>
    </row>
    <row r="7" spans="1:15" x14ac:dyDescent="0.25">
      <c r="A7" s="43"/>
      <c r="B7" s="43"/>
      <c r="C7" s="113"/>
      <c r="D7" s="123"/>
      <c r="E7" s="123">
        <f>SUM(E2:E6)</f>
        <v>18265</v>
      </c>
      <c r="F7" s="113"/>
      <c r="J7" s="1"/>
      <c r="K7" s="1"/>
      <c r="L7" s="1"/>
      <c r="M7" s="1"/>
      <c r="N7" s="1"/>
      <c r="O7" s="4"/>
    </row>
    <row r="8" spans="1:15" x14ac:dyDescent="0.25">
      <c r="A8" t="s">
        <v>284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5" ht="45" x14ac:dyDescent="0.25">
      <c r="A9" s="10" t="s">
        <v>285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5" x14ac:dyDescent="0.25">
      <c r="A11" s="97" t="s">
        <v>304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5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</sheetData>
  <hyperlinks>
    <hyperlink ref="A11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37"/>
  <sheetViews>
    <sheetView zoomScale="70" zoomScaleNormal="70" workbookViewId="0">
      <selection activeCell="R39" sqref="R39"/>
    </sheetView>
  </sheetViews>
  <sheetFormatPr defaultColWidth="9.140625" defaultRowHeight="15" x14ac:dyDescent="0.25"/>
  <cols>
    <col min="1" max="3" width="9.140625" style="1"/>
    <col min="4" max="4" width="12" style="1" bestFit="1" customWidth="1"/>
    <col min="5" max="5" width="21.140625" style="1" customWidth="1"/>
    <col min="6" max="6" width="19.85546875" style="31" bestFit="1" customWidth="1"/>
    <col min="7" max="7" width="18.85546875" style="31" bestFit="1" customWidth="1"/>
    <col min="8" max="8" width="19.7109375" style="1" customWidth="1"/>
    <col min="9" max="9" width="15.85546875" style="1" customWidth="1"/>
    <col min="10" max="10" width="23.28515625" style="1" customWidth="1"/>
    <col min="11" max="11" width="14.85546875" style="1" customWidth="1"/>
    <col min="12" max="16384" width="9.140625" style="1"/>
  </cols>
  <sheetData>
    <row r="1" spans="2:11" ht="15.75" thickBot="1" x14ac:dyDescent="0.3"/>
    <row r="2" spans="2:11" x14ac:dyDescent="0.25">
      <c r="B2" s="255" t="s">
        <v>8</v>
      </c>
      <c r="C2" s="266" t="s">
        <v>53</v>
      </c>
      <c r="D2" s="263" t="s">
        <v>175</v>
      </c>
      <c r="E2" s="263" t="s">
        <v>104</v>
      </c>
      <c r="F2" s="265" t="s">
        <v>178</v>
      </c>
      <c r="G2" s="265"/>
      <c r="H2" s="263" t="s">
        <v>181</v>
      </c>
      <c r="I2" s="263" t="s">
        <v>182</v>
      </c>
      <c r="J2" s="72"/>
      <c r="K2" s="75"/>
    </row>
    <row r="3" spans="2:11" ht="15.75" thickBot="1" x14ac:dyDescent="0.3">
      <c r="B3" s="256"/>
      <c r="C3" s="267"/>
      <c r="D3" s="264"/>
      <c r="E3" s="264"/>
      <c r="F3" s="28" t="s">
        <v>102</v>
      </c>
      <c r="G3" s="28" t="s">
        <v>103</v>
      </c>
      <c r="H3" s="264"/>
      <c r="I3" s="264"/>
      <c r="J3" s="74" t="s">
        <v>176</v>
      </c>
      <c r="K3" s="47" t="s">
        <v>177</v>
      </c>
    </row>
    <row r="4" spans="2:11" x14ac:dyDescent="0.25">
      <c r="B4" s="70">
        <v>1</v>
      </c>
      <c r="C4" s="73" t="s">
        <v>250</v>
      </c>
      <c r="D4" s="73" t="s">
        <v>114</v>
      </c>
      <c r="E4" s="73" t="s">
        <v>106</v>
      </c>
      <c r="F4" s="69">
        <v>6038439</v>
      </c>
      <c r="G4" s="69">
        <v>585206.1</v>
      </c>
      <c r="H4" s="73" t="s">
        <v>179</v>
      </c>
      <c r="I4" s="73">
        <v>3400012</v>
      </c>
      <c r="J4" s="73" t="s">
        <v>115</v>
      </c>
      <c r="K4" s="115">
        <v>550</v>
      </c>
    </row>
    <row r="5" spans="2:11" x14ac:dyDescent="0.25">
      <c r="B5" s="41">
        <v>2</v>
      </c>
      <c r="C5" s="35" t="s">
        <v>251</v>
      </c>
      <c r="D5" s="35" t="s">
        <v>114</v>
      </c>
      <c r="E5" s="35" t="s">
        <v>106</v>
      </c>
      <c r="F5" s="44">
        <v>6035541</v>
      </c>
      <c r="G5" s="44">
        <v>586590.4</v>
      </c>
      <c r="H5" s="35" t="s">
        <v>179</v>
      </c>
      <c r="I5" s="35">
        <v>3400012</v>
      </c>
      <c r="J5" s="35" t="s">
        <v>115</v>
      </c>
      <c r="K5" s="115">
        <v>550</v>
      </c>
    </row>
    <row r="6" spans="2:11" x14ac:dyDescent="0.25">
      <c r="B6" s="41">
        <v>3</v>
      </c>
      <c r="C6" s="35" t="s">
        <v>252</v>
      </c>
      <c r="D6" s="35" t="s">
        <v>114</v>
      </c>
      <c r="E6" s="35" t="s">
        <v>106</v>
      </c>
      <c r="F6" s="44">
        <v>6033511.2199999997</v>
      </c>
      <c r="G6" s="44">
        <v>588065.52</v>
      </c>
      <c r="H6" s="35" t="s">
        <v>179</v>
      </c>
      <c r="I6" s="35">
        <v>3400012</v>
      </c>
      <c r="J6" s="35" t="s">
        <v>115</v>
      </c>
      <c r="K6" s="115">
        <v>550</v>
      </c>
    </row>
    <row r="7" spans="2:11" x14ac:dyDescent="0.25">
      <c r="B7" s="41">
        <v>4</v>
      </c>
      <c r="C7" s="35" t="s">
        <v>253</v>
      </c>
      <c r="D7" s="35" t="s">
        <v>114</v>
      </c>
      <c r="E7" s="35" t="s">
        <v>106</v>
      </c>
      <c r="F7" s="44">
        <v>6038296.1399999997</v>
      </c>
      <c r="G7" s="44">
        <v>585233.79</v>
      </c>
      <c r="H7" s="35" t="s">
        <v>179</v>
      </c>
      <c r="I7" s="35">
        <v>3400012</v>
      </c>
      <c r="J7" s="35" t="s">
        <v>115</v>
      </c>
      <c r="K7" s="115">
        <v>550</v>
      </c>
    </row>
    <row r="8" spans="2:11" x14ac:dyDescent="0.25">
      <c r="B8" s="41">
        <v>5</v>
      </c>
      <c r="C8" s="35" t="s">
        <v>254</v>
      </c>
      <c r="D8" s="35" t="s">
        <v>114</v>
      </c>
      <c r="E8" s="35" t="s">
        <v>106</v>
      </c>
      <c r="F8" s="44">
        <v>6037594.6500000004</v>
      </c>
      <c r="G8" s="44">
        <v>585494.67000000004</v>
      </c>
      <c r="H8" s="35" t="s">
        <v>179</v>
      </c>
      <c r="I8" s="35">
        <v>3400012</v>
      </c>
      <c r="J8" s="35" t="s">
        <v>115</v>
      </c>
      <c r="K8" s="115">
        <v>550</v>
      </c>
    </row>
    <row r="9" spans="2:11" x14ac:dyDescent="0.25">
      <c r="B9" s="41">
        <v>6</v>
      </c>
      <c r="C9" s="35" t="s">
        <v>255</v>
      </c>
      <c r="D9" s="35" t="s">
        <v>114</v>
      </c>
      <c r="E9" s="35" t="s">
        <v>106</v>
      </c>
      <c r="F9" s="44">
        <v>6057248</v>
      </c>
      <c r="G9" s="44">
        <v>573041.19999999995</v>
      </c>
      <c r="H9" s="35" t="s">
        <v>179</v>
      </c>
      <c r="I9" s="35">
        <v>3400014</v>
      </c>
      <c r="J9" s="35" t="s">
        <v>115</v>
      </c>
      <c r="K9" s="115">
        <v>550</v>
      </c>
    </row>
    <row r="10" spans="2:11" x14ac:dyDescent="0.25">
      <c r="B10" s="41">
        <v>7</v>
      </c>
      <c r="C10" s="35" t="s">
        <v>256</v>
      </c>
      <c r="D10" s="35" t="s">
        <v>114</v>
      </c>
      <c r="E10" s="35" t="s">
        <v>106</v>
      </c>
      <c r="F10" s="44">
        <v>6060358.4472000003</v>
      </c>
      <c r="G10" s="44">
        <v>574429.6372</v>
      </c>
      <c r="H10" s="35" t="s">
        <v>179</v>
      </c>
      <c r="I10" s="35">
        <v>3400014</v>
      </c>
      <c r="J10" s="35" t="s">
        <v>115</v>
      </c>
      <c r="K10" s="115">
        <v>550</v>
      </c>
    </row>
    <row r="11" spans="2:11" x14ac:dyDescent="0.25">
      <c r="B11" s="41">
        <v>8</v>
      </c>
      <c r="C11" s="35" t="s">
        <v>257</v>
      </c>
      <c r="D11" s="35" t="s">
        <v>114</v>
      </c>
      <c r="E11" s="35" t="s">
        <v>106</v>
      </c>
      <c r="F11" s="44">
        <v>6060010.5392000005</v>
      </c>
      <c r="G11" s="44">
        <v>573658.68579999998</v>
      </c>
      <c r="H11" s="35" t="s">
        <v>179</v>
      </c>
      <c r="I11" s="35">
        <v>3400014</v>
      </c>
      <c r="J11" s="35" t="s">
        <v>115</v>
      </c>
      <c r="K11" s="115">
        <v>550</v>
      </c>
    </row>
    <row r="12" spans="2:11" x14ac:dyDescent="0.25">
      <c r="B12" s="41">
        <v>9</v>
      </c>
      <c r="C12" s="35" t="s">
        <v>146</v>
      </c>
      <c r="D12" s="35" t="s">
        <v>114</v>
      </c>
      <c r="E12" s="35" t="s">
        <v>106</v>
      </c>
      <c r="F12" s="44">
        <v>6060636.7199999997</v>
      </c>
      <c r="G12" s="44">
        <v>575151.38</v>
      </c>
      <c r="H12" s="35" t="s">
        <v>179</v>
      </c>
      <c r="I12" s="35">
        <v>3400014</v>
      </c>
      <c r="J12" s="35" t="s">
        <v>115</v>
      </c>
      <c r="K12" s="115">
        <v>550</v>
      </c>
    </row>
    <row r="13" spans="2:11" x14ac:dyDescent="0.25">
      <c r="B13" s="41">
        <v>10</v>
      </c>
      <c r="C13" s="35" t="s">
        <v>258</v>
      </c>
      <c r="D13" s="35" t="s">
        <v>114</v>
      </c>
      <c r="E13" s="35" t="s">
        <v>106</v>
      </c>
      <c r="F13" s="44">
        <v>6060031</v>
      </c>
      <c r="G13" s="44">
        <v>573656.6</v>
      </c>
      <c r="H13" s="35" t="s">
        <v>179</v>
      </c>
      <c r="I13" s="35">
        <v>3400014</v>
      </c>
      <c r="J13" s="35" t="s">
        <v>115</v>
      </c>
      <c r="K13" s="115">
        <v>550</v>
      </c>
    </row>
    <row r="14" spans="2:11" x14ac:dyDescent="0.25">
      <c r="B14" s="41">
        <v>11</v>
      </c>
      <c r="C14" s="35" t="s">
        <v>259</v>
      </c>
      <c r="D14" s="35" t="s">
        <v>114</v>
      </c>
      <c r="E14" s="35" t="s">
        <v>106</v>
      </c>
      <c r="F14" s="44">
        <v>6060349.8092</v>
      </c>
      <c r="G14" s="44">
        <v>574433.72880000004</v>
      </c>
      <c r="H14" s="35" t="s">
        <v>179</v>
      </c>
      <c r="I14" s="35">
        <v>3400014</v>
      </c>
      <c r="J14" s="35" t="s">
        <v>115</v>
      </c>
      <c r="K14" s="115">
        <v>550</v>
      </c>
    </row>
    <row r="15" spans="2:11" x14ac:dyDescent="0.25">
      <c r="B15" s="41">
        <v>12</v>
      </c>
      <c r="C15" s="35" t="s">
        <v>260</v>
      </c>
      <c r="D15" s="35" t="s">
        <v>114</v>
      </c>
      <c r="E15" s="35" t="s">
        <v>106</v>
      </c>
      <c r="F15" s="44">
        <v>6022559</v>
      </c>
      <c r="G15" s="44">
        <v>590715.69999999995</v>
      </c>
      <c r="H15" s="35" t="s">
        <v>179</v>
      </c>
      <c r="I15" s="35">
        <v>3400046</v>
      </c>
      <c r="J15" s="35" t="s">
        <v>115</v>
      </c>
      <c r="K15" s="115">
        <v>550</v>
      </c>
    </row>
    <row r="16" spans="2:11" x14ac:dyDescent="0.25">
      <c r="B16" s="41">
        <v>13</v>
      </c>
      <c r="C16" s="35" t="s">
        <v>261</v>
      </c>
      <c r="D16" s="35" t="s">
        <v>114</v>
      </c>
      <c r="E16" s="35" t="s">
        <v>106</v>
      </c>
      <c r="F16" s="44">
        <v>6027202</v>
      </c>
      <c r="G16" s="44">
        <v>589218.9</v>
      </c>
      <c r="H16" s="35" t="s">
        <v>179</v>
      </c>
      <c r="I16" s="35">
        <v>3400046</v>
      </c>
      <c r="J16" s="35" t="s">
        <v>115</v>
      </c>
      <c r="K16" s="115">
        <v>550</v>
      </c>
    </row>
    <row r="17" spans="2:11" x14ac:dyDescent="0.25">
      <c r="B17" s="41">
        <v>14</v>
      </c>
      <c r="C17" s="35" t="s">
        <v>262</v>
      </c>
      <c r="D17" s="35" t="s">
        <v>114</v>
      </c>
      <c r="E17" s="35" t="s">
        <v>106</v>
      </c>
      <c r="F17" s="44">
        <v>6028986</v>
      </c>
      <c r="G17" s="44">
        <v>588743.6</v>
      </c>
      <c r="H17" s="35" t="s">
        <v>179</v>
      </c>
      <c r="I17" s="35">
        <v>3400046</v>
      </c>
      <c r="J17" s="35" t="s">
        <v>115</v>
      </c>
      <c r="K17" s="115">
        <v>550</v>
      </c>
    </row>
    <row r="18" spans="2:11" x14ac:dyDescent="0.25">
      <c r="B18" s="41">
        <v>15</v>
      </c>
      <c r="C18" s="35" t="s">
        <v>263</v>
      </c>
      <c r="D18" s="35" t="s">
        <v>114</v>
      </c>
      <c r="E18" s="35" t="s">
        <v>106</v>
      </c>
      <c r="F18" s="44">
        <v>6019741</v>
      </c>
      <c r="G18" s="44">
        <v>591591.30000000005</v>
      </c>
      <c r="H18" s="35" t="s">
        <v>179</v>
      </c>
      <c r="I18" s="35">
        <v>3400046</v>
      </c>
      <c r="J18" s="35" t="s">
        <v>115</v>
      </c>
      <c r="K18" s="115">
        <v>550</v>
      </c>
    </row>
    <row r="19" spans="2:11" x14ac:dyDescent="0.25">
      <c r="B19" s="41">
        <v>16</v>
      </c>
      <c r="C19" s="35" t="s">
        <v>264</v>
      </c>
      <c r="D19" s="35" t="s">
        <v>114</v>
      </c>
      <c r="E19" s="35" t="s">
        <v>106</v>
      </c>
      <c r="F19" s="44">
        <v>6027853</v>
      </c>
      <c r="G19" s="44">
        <v>588867.19999999995</v>
      </c>
      <c r="H19" s="35" t="s">
        <v>179</v>
      </c>
      <c r="I19" s="35">
        <v>3400046</v>
      </c>
      <c r="J19" s="35" t="s">
        <v>115</v>
      </c>
      <c r="K19" s="115">
        <v>550</v>
      </c>
    </row>
    <row r="20" spans="2:11" x14ac:dyDescent="0.25">
      <c r="B20" s="41">
        <v>17</v>
      </c>
      <c r="C20" s="35" t="s">
        <v>265</v>
      </c>
      <c r="D20" s="35" t="s">
        <v>114</v>
      </c>
      <c r="E20" s="35" t="s">
        <v>106</v>
      </c>
      <c r="F20" s="44">
        <v>6021604.8476999998</v>
      </c>
      <c r="G20" s="44">
        <v>591402.20440000005</v>
      </c>
      <c r="H20" s="35" t="s">
        <v>179</v>
      </c>
      <c r="I20" s="35">
        <v>3400046</v>
      </c>
      <c r="J20" s="35" t="s">
        <v>115</v>
      </c>
      <c r="K20" s="115">
        <v>550</v>
      </c>
    </row>
    <row r="21" spans="2:11" x14ac:dyDescent="0.25">
      <c r="B21" s="41">
        <v>18</v>
      </c>
      <c r="C21" s="35">
        <v>7095</v>
      </c>
      <c r="D21" s="35" t="s">
        <v>114</v>
      </c>
      <c r="E21" s="35" t="s">
        <v>106</v>
      </c>
      <c r="F21" s="44">
        <v>6046608.4500000002</v>
      </c>
      <c r="G21" s="44">
        <v>584439.04000000004</v>
      </c>
      <c r="H21" s="35" t="s">
        <v>179</v>
      </c>
      <c r="I21" s="35">
        <v>3400046</v>
      </c>
      <c r="J21" s="35" t="s">
        <v>115</v>
      </c>
      <c r="K21" s="115">
        <v>550</v>
      </c>
    </row>
    <row r="22" spans="2:11" x14ac:dyDescent="0.25">
      <c r="B22" s="41">
        <v>19</v>
      </c>
      <c r="C22" s="35" t="s">
        <v>266</v>
      </c>
      <c r="D22" s="35" t="s">
        <v>114</v>
      </c>
      <c r="E22" s="35" t="s">
        <v>106</v>
      </c>
      <c r="F22" s="44">
        <v>6024652.79</v>
      </c>
      <c r="G22" s="44">
        <v>589982.66</v>
      </c>
      <c r="H22" s="35" t="s">
        <v>179</v>
      </c>
      <c r="I22" s="35">
        <v>3400046</v>
      </c>
      <c r="J22" s="35" t="s">
        <v>115</v>
      </c>
      <c r="K22" s="115">
        <v>550</v>
      </c>
    </row>
    <row r="23" spans="2:11" x14ac:dyDescent="0.25">
      <c r="B23" s="41">
        <v>20</v>
      </c>
      <c r="C23" s="35" t="s">
        <v>267</v>
      </c>
      <c r="D23" s="35" t="s">
        <v>114</v>
      </c>
      <c r="E23" s="35" t="s">
        <v>106</v>
      </c>
      <c r="F23" s="44">
        <v>6025938.9900000002</v>
      </c>
      <c r="G23" s="44">
        <v>589851.29</v>
      </c>
      <c r="H23" s="35" t="s">
        <v>179</v>
      </c>
      <c r="I23" s="35">
        <v>3400046</v>
      </c>
      <c r="J23" s="35" t="s">
        <v>115</v>
      </c>
      <c r="K23" s="115">
        <v>550</v>
      </c>
    </row>
    <row r="24" spans="2:11" x14ac:dyDescent="0.25">
      <c r="B24" s="41">
        <v>21</v>
      </c>
      <c r="C24" s="35" t="s">
        <v>268</v>
      </c>
      <c r="D24" s="35" t="s">
        <v>114</v>
      </c>
      <c r="E24" s="35" t="s">
        <v>106</v>
      </c>
      <c r="F24" s="44">
        <v>6052805</v>
      </c>
      <c r="G24" s="44">
        <v>577155.6</v>
      </c>
      <c r="H24" s="35" t="s">
        <v>179</v>
      </c>
      <c r="I24" s="35">
        <v>3400089</v>
      </c>
      <c r="J24" s="35" t="s">
        <v>115</v>
      </c>
      <c r="K24" s="115">
        <v>550</v>
      </c>
    </row>
    <row r="25" spans="2:11" x14ac:dyDescent="0.25">
      <c r="B25" s="41">
        <v>22</v>
      </c>
      <c r="C25" s="35" t="s">
        <v>269</v>
      </c>
      <c r="D25" s="35" t="s">
        <v>114</v>
      </c>
      <c r="E25" s="35" t="s">
        <v>106</v>
      </c>
      <c r="F25" s="44">
        <v>6052795</v>
      </c>
      <c r="G25" s="44">
        <v>577553.9</v>
      </c>
      <c r="H25" s="35" t="s">
        <v>179</v>
      </c>
      <c r="I25" s="35">
        <v>3400089</v>
      </c>
      <c r="J25" s="35" t="s">
        <v>115</v>
      </c>
      <c r="K25" s="115">
        <v>550</v>
      </c>
    </row>
    <row r="26" spans="2:11" x14ac:dyDescent="0.25">
      <c r="B26" s="41">
        <v>23</v>
      </c>
      <c r="C26" s="35" t="s">
        <v>270</v>
      </c>
      <c r="D26" s="35" t="s">
        <v>114</v>
      </c>
      <c r="E26" s="35" t="s">
        <v>106</v>
      </c>
      <c r="F26" s="44">
        <v>6054238.8476999998</v>
      </c>
      <c r="G26" s="44">
        <v>573752.80850000004</v>
      </c>
      <c r="H26" s="35" t="s">
        <v>179</v>
      </c>
      <c r="I26" s="35">
        <v>3400089</v>
      </c>
      <c r="J26" s="35" t="s">
        <v>115</v>
      </c>
      <c r="K26" s="115">
        <v>550</v>
      </c>
    </row>
    <row r="27" spans="2:11" x14ac:dyDescent="0.25">
      <c r="B27" s="41">
        <v>24</v>
      </c>
      <c r="C27" s="35" t="s">
        <v>271</v>
      </c>
      <c r="D27" s="35" t="s">
        <v>114</v>
      </c>
      <c r="E27" s="35" t="s">
        <v>106</v>
      </c>
      <c r="F27" s="44">
        <v>6052545</v>
      </c>
      <c r="G27" s="44">
        <v>578539.30000000005</v>
      </c>
      <c r="H27" s="35" t="s">
        <v>179</v>
      </c>
      <c r="I27" s="35">
        <v>3400089</v>
      </c>
      <c r="J27" s="35" t="s">
        <v>115</v>
      </c>
      <c r="K27" s="115">
        <v>550</v>
      </c>
    </row>
    <row r="28" spans="2:11" x14ac:dyDescent="0.25">
      <c r="B28" s="41">
        <v>25</v>
      </c>
      <c r="C28" s="35" t="s">
        <v>272</v>
      </c>
      <c r="D28" s="35" t="s">
        <v>114</v>
      </c>
      <c r="E28" s="35" t="s">
        <v>106</v>
      </c>
      <c r="F28" s="44">
        <v>6055263</v>
      </c>
      <c r="G28" s="44">
        <v>573288.69999999995</v>
      </c>
      <c r="H28" s="35" t="s">
        <v>179</v>
      </c>
      <c r="I28" s="35">
        <v>3400089</v>
      </c>
      <c r="J28" s="35" t="s">
        <v>115</v>
      </c>
      <c r="K28" s="115">
        <v>550</v>
      </c>
    </row>
    <row r="29" spans="2:11" x14ac:dyDescent="0.25">
      <c r="B29" s="41">
        <v>26</v>
      </c>
      <c r="C29" s="35" t="s">
        <v>273</v>
      </c>
      <c r="D29" s="35" t="s">
        <v>114</v>
      </c>
      <c r="E29" s="35" t="s">
        <v>106</v>
      </c>
      <c r="F29" s="44">
        <v>6055385</v>
      </c>
      <c r="G29" s="44">
        <v>573232.9</v>
      </c>
      <c r="H29" s="35" t="s">
        <v>179</v>
      </c>
      <c r="I29" s="35">
        <v>3400089</v>
      </c>
      <c r="J29" s="35" t="s">
        <v>115</v>
      </c>
      <c r="K29" s="115">
        <v>550</v>
      </c>
    </row>
    <row r="30" spans="2:11" x14ac:dyDescent="0.25">
      <c r="B30" s="41">
        <v>27</v>
      </c>
      <c r="C30" s="35" t="s">
        <v>274</v>
      </c>
      <c r="D30" s="35" t="s">
        <v>114</v>
      </c>
      <c r="E30" s="35" t="s">
        <v>106</v>
      </c>
      <c r="F30" s="44">
        <v>6052599</v>
      </c>
      <c r="G30" s="44">
        <v>575832.6</v>
      </c>
      <c r="H30" s="35" t="s">
        <v>179</v>
      </c>
      <c r="I30" s="35">
        <v>3400089</v>
      </c>
      <c r="J30" s="35" t="s">
        <v>115</v>
      </c>
      <c r="K30" s="115">
        <v>550</v>
      </c>
    </row>
    <row r="31" spans="2:11" x14ac:dyDescent="0.25">
      <c r="B31" s="41">
        <v>28</v>
      </c>
      <c r="C31" s="35" t="s">
        <v>275</v>
      </c>
      <c r="D31" s="35" t="s">
        <v>114</v>
      </c>
      <c r="E31" s="35" t="s">
        <v>106</v>
      </c>
      <c r="F31" s="44">
        <v>6052705.5418999996</v>
      </c>
      <c r="G31" s="44">
        <v>576872.68709999998</v>
      </c>
      <c r="H31" s="35" t="s">
        <v>179</v>
      </c>
      <c r="I31" s="35">
        <v>3400089</v>
      </c>
      <c r="J31" s="35" t="s">
        <v>115</v>
      </c>
      <c r="K31" s="115">
        <v>550</v>
      </c>
    </row>
    <row r="32" spans="2:11" x14ac:dyDescent="0.25">
      <c r="B32" s="41">
        <v>29</v>
      </c>
      <c r="C32" s="35" t="s">
        <v>276</v>
      </c>
      <c r="D32" s="35" t="s">
        <v>114</v>
      </c>
      <c r="E32" s="35" t="s">
        <v>106</v>
      </c>
      <c r="F32" s="44">
        <v>6041154.7800000003</v>
      </c>
      <c r="G32" s="44">
        <v>585288.76</v>
      </c>
      <c r="H32" s="35" t="s">
        <v>179</v>
      </c>
      <c r="I32" s="35">
        <v>3400134</v>
      </c>
      <c r="J32" s="35" t="s">
        <v>115</v>
      </c>
      <c r="K32" s="115">
        <v>550</v>
      </c>
    </row>
    <row r="33" spans="1:11" x14ac:dyDescent="0.25">
      <c r="B33" s="41">
        <v>30</v>
      </c>
      <c r="C33" s="35" t="s">
        <v>277</v>
      </c>
      <c r="D33" s="35" t="s">
        <v>114</v>
      </c>
      <c r="E33" s="35" t="s">
        <v>106</v>
      </c>
      <c r="F33" s="44">
        <v>6043557</v>
      </c>
      <c r="G33" s="44">
        <v>584960.6</v>
      </c>
      <c r="H33" s="35" t="s">
        <v>179</v>
      </c>
      <c r="I33" s="35">
        <v>3400134</v>
      </c>
      <c r="J33" s="35" t="s">
        <v>115</v>
      </c>
      <c r="K33" s="115">
        <v>550</v>
      </c>
    </row>
    <row r="34" spans="1:11" ht="15.75" thickBot="1" x14ac:dyDescent="0.3">
      <c r="B34" s="71">
        <v>31</v>
      </c>
      <c r="C34" s="74" t="s">
        <v>278</v>
      </c>
      <c r="D34" s="74" t="s">
        <v>114</v>
      </c>
      <c r="E34" s="74" t="s">
        <v>106</v>
      </c>
      <c r="F34" s="28">
        <v>6041680</v>
      </c>
      <c r="G34" s="28">
        <v>585373.6</v>
      </c>
      <c r="H34" s="74" t="s">
        <v>179</v>
      </c>
      <c r="I34" s="74">
        <v>3400134</v>
      </c>
      <c r="J34" s="120" t="s">
        <v>115</v>
      </c>
      <c r="K34" s="115">
        <v>550</v>
      </c>
    </row>
    <row r="35" spans="1:11" ht="15.75" thickBot="1" x14ac:dyDescent="0.3">
      <c r="J35" s="121" t="s">
        <v>180</v>
      </c>
      <c r="K35" s="122">
        <f>SUM(K4:K34)</f>
        <v>17050</v>
      </c>
    </row>
    <row r="37" spans="1:11" x14ac:dyDescent="0.25">
      <c r="A37" s="97" t="s">
        <v>304</v>
      </c>
    </row>
  </sheetData>
  <autoFilter ref="D1:D37"/>
  <mergeCells count="7">
    <mergeCell ref="I2:I3"/>
    <mergeCell ref="F2:G2"/>
    <mergeCell ref="B2:B3"/>
    <mergeCell ref="D2:D3"/>
    <mergeCell ref="E2:E3"/>
    <mergeCell ref="H2:H3"/>
    <mergeCell ref="C2:C3"/>
  </mergeCells>
  <hyperlinks>
    <hyperlink ref="A37" location="'Rem. Rek. bendras'!A1" display="ATGAL"/>
  </hyperlink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34"/>
  <sheetViews>
    <sheetView zoomScale="70" zoomScaleNormal="70" workbookViewId="0">
      <selection activeCell="Q22" sqref="Q22"/>
    </sheetView>
  </sheetViews>
  <sheetFormatPr defaultColWidth="9.140625" defaultRowHeight="15" x14ac:dyDescent="0.25"/>
  <cols>
    <col min="1" max="4" width="9.140625" style="1"/>
    <col min="5" max="5" width="12" style="1" bestFit="1" customWidth="1"/>
    <col min="6" max="6" width="21.140625" style="1" customWidth="1"/>
    <col min="7" max="7" width="19.85546875" style="31" bestFit="1" customWidth="1"/>
    <col min="8" max="8" width="18.85546875" style="31" bestFit="1" customWidth="1"/>
    <col min="9" max="9" width="19.7109375" style="1" customWidth="1"/>
    <col min="10" max="10" width="15.85546875" style="1" customWidth="1"/>
    <col min="11" max="11" width="23.28515625" style="1" customWidth="1"/>
    <col min="12" max="12" width="14.85546875" style="1" customWidth="1"/>
    <col min="13" max="16384" width="9.140625" style="1"/>
  </cols>
  <sheetData>
    <row r="1" spans="2:13" ht="15.75" thickBot="1" x14ac:dyDescent="0.3"/>
    <row r="2" spans="2:13" ht="15.75" thickBot="1" x14ac:dyDescent="0.3">
      <c r="B2" s="271" t="s">
        <v>8</v>
      </c>
      <c r="C2" s="204"/>
      <c r="D2" s="272" t="s">
        <v>53</v>
      </c>
      <c r="E2" s="268" t="s">
        <v>175</v>
      </c>
      <c r="F2" s="268" t="s">
        <v>104</v>
      </c>
      <c r="G2" s="270" t="s">
        <v>178</v>
      </c>
      <c r="H2" s="270"/>
      <c r="I2" s="268" t="s">
        <v>181</v>
      </c>
      <c r="J2" s="52"/>
      <c r="K2" s="52"/>
      <c r="L2" s="53"/>
    </row>
    <row r="3" spans="2:13" x14ac:dyDescent="0.25">
      <c r="B3" s="234"/>
      <c r="C3" s="205"/>
      <c r="D3" s="273"/>
      <c r="E3" s="269"/>
      <c r="F3" s="269"/>
      <c r="G3" s="36" t="s">
        <v>102</v>
      </c>
      <c r="H3" s="36" t="s">
        <v>103</v>
      </c>
      <c r="I3" s="269"/>
      <c r="J3" s="34" t="s">
        <v>182</v>
      </c>
      <c r="K3" s="34" t="s">
        <v>176</v>
      </c>
      <c r="L3" s="37" t="s">
        <v>177</v>
      </c>
    </row>
    <row r="4" spans="2:13" x14ac:dyDescent="0.25">
      <c r="B4" s="38">
        <v>1</v>
      </c>
      <c r="C4" s="22">
        <v>1</v>
      </c>
      <c r="D4" s="35" t="s">
        <v>215</v>
      </c>
      <c r="E4" s="35" t="s">
        <v>114</v>
      </c>
      <c r="F4" s="35" t="s">
        <v>106</v>
      </c>
      <c r="G4" s="26">
        <v>6058639.5</v>
      </c>
      <c r="H4" s="26">
        <v>570729</v>
      </c>
      <c r="I4" s="35" t="s">
        <v>179</v>
      </c>
      <c r="J4" s="35">
        <v>3400132</v>
      </c>
      <c r="K4" s="35" t="s">
        <v>115</v>
      </c>
      <c r="L4" s="115">
        <v>550</v>
      </c>
      <c r="M4" s="8"/>
    </row>
    <row r="5" spans="2:13" x14ac:dyDescent="0.25">
      <c r="B5" s="41">
        <v>2</v>
      </c>
      <c r="C5" s="22">
        <v>2</v>
      </c>
      <c r="D5" s="35" t="s">
        <v>216</v>
      </c>
      <c r="E5" s="35" t="s">
        <v>114</v>
      </c>
      <c r="F5" s="35" t="s">
        <v>106</v>
      </c>
      <c r="G5" s="26">
        <v>6058627.2999999998</v>
      </c>
      <c r="H5" s="26">
        <v>570727.1</v>
      </c>
      <c r="I5" s="35" t="s">
        <v>179</v>
      </c>
      <c r="J5" s="35">
        <v>3400132</v>
      </c>
      <c r="K5" s="35" t="s">
        <v>115</v>
      </c>
      <c r="L5" s="115">
        <v>550</v>
      </c>
    </row>
    <row r="6" spans="2:13" x14ac:dyDescent="0.25">
      <c r="B6" s="41">
        <v>3</v>
      </c>
      <c r="C6" s="22">
        <v>3</v>
      </c>
      <c r="D6" s="35" t="s">
        <v>217</v>
      </c>
      <c r="E6" s="35" t="s">
        <v>114</v>
      </c>
      <c r="F6" s="35" t="s">
        <v>106</v>
      </c>
      <c r="G6" s="26">
        <v>6062262.7000000002</v>
      </c>
      <c r="H6" s="26">
        <v>565448</v>
      </c>
      <c r="I6" s="35" t="s">
        <v>179</v>
      </c>
      <c r="J6" s="35">
        <v>3400132</v>
      </c>
      <c r="K6" s="35" t="s">
        <v>115</v>
      </c>
      <c r="L6" s="115">
        <v>550</v>
      </c>
    </row>
    <row r="7" spans="2:13" x14ac:dyDescent="0.25">
      <c r="B7" s="41">
        <v>4</v>
      </c>
      <c r="C7" s="22">
        <v>4</v>
      </c>
      <c r="D7" s="35" t="s">
        <v>218</v>
      </c>
      <c r="E7" s="35" t="s">
        <v>114</v>
      </c>
      <c r="F7" s="35" t="s">
        <v>106</v>
      </c>
      <c r="G7" s="26">
        <v>6063009</v>
      </c>
      <c r="H7" s="26">
        <v>564782.19999999995</v>
      </c>
      <c r="I7" s="35" t="s">
        <v>179</v>
      </c>
      <c r="J7" s="35">
        <v>3400132</v>
      </c>
      <c r="K7" s="35" t="s">
        <v>115</v>
      </c>
      <c r="L7" s="115">
        <v>550</v>
      </c>
    </row>
    <row r="8" spans="2:13" x14ac:dyDescent="0.25">
      <c r="B8" s="41">
        <v>5</v>
      </c>
      <c r="C8" s="22">
        <v>5</v>
      </c>
      <c r="D8" s="35" t="s">
        <v>219</v>
      </c>
      <c r="E8" s="35" t="s">
        <v>114</v>
      </c>
      <c r="F8" s="35" t="s">
        <v>106</v>
      </c>
      <c r="G8" s="26">
        <v>6063233.7999999998</v>
      </c>
      <c r="H8" s="26">
        <v>564495.9</v>
      </c>
      <c r="I8" s="35" t="s">
        <v>179</v>
      </c>
      <c r="J8" s="35">
        <v>3400132</v>
      </c>
      <c r="K8" s="35" t="s">
        <v>115</v>
      </c>
      <c r="L8" s="115">
        <v>550</v>
      </c>
    </row>
    <row r="9" spans="2:13" x14ac:dyDescent="0.25">
      <c r="B9" s="41">
        <v>6</v>
      </c>
      <c r="C9" s="22">
        <v>6</v>
      </c>
      <c r="D9" s="35" t="s">
        <v>220</v>
      </c>
      <c r="E9" s="35" t="s">
        <v>114</v>
      </c>
      <c r="F9" s="35" t="s">
        <v>106</v>
      </c>
      <c r="G9" s="26">
        <v>6064211.4100000001</v>
      </c>
      <c r="H9" s="26">
        <v>563125.06000000006</v>
      </c>
      <c r="I9" s="35" t="s">
        <v>179</v>
      </c>
      <c r="J9" s="35">
        <v>3400132</v>
      </c>
      <c r="K9" s="35" t="s">
        <v>115</v>
      </c>
      <c r="L9" s="115">
        <v>550</v>
      </c>
    </row>
    <row r="10" spans="2:13" x14ac:dyDescent="0.25">
      <c r="B10" s="41">
        <v>7</v>
      </c>
      <c r="C10" s="22">
        <v>7</v>
      </c>
      <c r="D10" s="35" t="s">
        <v>221</v>
      </c>
      <c r="E10" s="35" t="s">
        <v>116</v>
      </c>
      <c r="F10" s="35" t="s">
        <v>106</v>
      </c>
      <c r="G10" s="26">
        <v>6067011.6600000001</v>
      </c>
      <c r="H10" s="26">
        <v>558832.07999999996</v>
      </c>
      <c r="I10" s="35" t="s">
        <v>179</v>
      </c>
      <c r="J10" s="35">
        <v>3400132</v>
      </c>
      <c r="K10" s="35" t="s">
        <v>115</v>
      </c>
      <c r="L10" s="115">
        <v>550</v>
      </c>
    </row>
    <row r="11" spans="2:13" x14ac:dyDescent="0.25">
      <c r="B11" s="41">
        <v>8</v>
      </c>
      <c r="C11" s="22">
        <v>8</v>
      </c>
      <c r="D11" s="35" t="s">
        <v>222</v>
      </c>
      <c r="E11" s="35" t="s">
        <v>116</v>
      </c>
      <c r="F11" s="35" t="s">
        <v>106</v>
      </c>
      <c r="G11" s="26">
        <v>6067007.9699999997</v>
      </c>
      <c r="H11" s="26">
        <v>558818.48</v>
      </c>
      <c r="I11" s="35" t="s">
        <v>179</v>
      </c>
      <c r="J11" s="35">
        <v>3400132</v>
      </c>
      <c r="K11" s="35" t="s">
        <v>115</v>
      </c>
      <c r="L11" s="115">
        <v>550</v>
      </c>
    </row>
    <row r="12" spans="2:13" x14ac:dyDescent="0.25">
      <c r="B12" s="41">
        <v>9</v>
      </c>
      <c r="C12" s="22">
        <v>9</v>
      </c>
      <c r="D12" s="35" t="s">
        <v>223</v>
      </c>
      <c r="E12" s="35" t="s">
        <v>114</v>
      </c>
      <c r="F12" s="35" t="s">
        <v>106</v>
      </c>
      <c r="G12" s="26">
        <v>6068730.3700000001</v>
      </c>
      <c r="H12" s="26">
        <v>557263.87</v>
      </c>
      <c r="I12" s="35" t="s">
        <v>179</v>
      </c>
      <c r="J12" s="35">
        <v>3400132</v>
      </c>
      <c r="K12" s="35" t="s">
        <v>115</v>
      </c>
      <c r="L12" s="115">
        <v>550</v>
      </c>
    </row>
    <row r="13" spans="2:13" x14ac:dyDescent="0.25">
      <c r="B13" s="41">
        <v>10</v>
      </c>
      <c r="C13" s="22">
        <v>10</v>
      </c>
      <c r="D13" s="35" t="s">
        <v>224</v>
      </c>
      <c r="E13" s="35" t="s">
        <v>114</v>
      </c>
      <c r="F13" s="35" t="s">
        <v>106</v>
      </c>
      <c r="G13" s="26">
        <v>6068830.3700000001</v>
      </c>
      <c r="H13" s="26">
        <v>557120.91</v>
      </c>
      <c r="I13" s="35" t="s">
        <v>179</v>
      </c>
      <c r="J13" s="35">
        <v>3400132</v>
      </c>
      <c r="K13" s="35" t="s">
        <v>115</v>
      </c>
      <c r="L13" s="115">
        <v>550</v>
      </c>
    </row>
    <row r="14" spans="2:13" x14ac:dyDescent="0.25">
      <c r="B14" s="41">
        <v>11</v>
      </c>
      <c r="C14" s="22">
        <v>11</v>
      </c>
      <c r="D14" s="35" t="s">
        <v>225</v>
      </c>
      <c r="E14" s="35" t="s">
        <v>114</v>
      </c>
      <c r="F14" s="35" t="s">
        <v>106</v>
      </c>
      <c r="G14" s="26">
        <v>6069864.9800000004</v>
      </c>
      <c r="H14" s="26">
        <v>555806.34</v>
      </c>
      <c r="I14" s="35" t="s">
        <v>179</v>
      </c>
      <c r="J14" s="35">
        <v>3400132</v>
      </c>
      <c r="K14" s="35" t="s">
        <v>115</v>
      </c>
      <c r="L14" s="115">
        <v>550</v>
      </c>
    </row>
    <row r="15" spans="2:13" x14ac:dyDescent="0.25">
      <c r="B15" s="41">
        <v>12</v>
      </c>
      <c r="C15" s="22">
        <v>12</v>
      </c>
      <c r="D15" s="35" t="s">
        <v>226</v>
      </c>
      <c r="E15" s="35" t="s">
        <v>114</v>
      </c>
      <c r="F15" s="35" t="s">
        <v>106</v>
      </c>
      <c r="G15" s="26">
        <v>6073129.7199999997</v>
      </c>
      <c r="H15" s="26">
        <v>553494.01</v>
      </c>
      <c r="I15" s="35" t="s">
        <v>179</v>
      </c>
      <c r="J15" s="35">
        <v>3400132</v>
      </c>
      <c r="K15" s="35" t="s">
        <v>115</v>
      </c>
      <c r="L15" s="115">
        <v>550</v>
      </c>
    </row>
    <row r="16" spans="2:13" x14ac:dyDescent="0.25">
      <c r="B16" s="41">
        <v>13</v>
      </c>
      <c r="C16" s="22">
        <v>13</v>
      </c>
      <c r="D16" s="35" t="s">
        <v>227</v>
      </c>
      <c r="E16" s="35" t="s">
        <v>114</v>
      </c>
      <c r="F16" s="35" t="s">
        <v>106</v>
      </c>
      <c r="G16" s="26">
        <v>6073129.3499999996</v>
      </c>
      <c r="H16" s="26">
        <v>553483.35</v>
      </c>
      <c r="I16" s="35" t="s">
        <v>179</v>
      </c>
      <c r="J16" s="35">
        <v>3400132</v>
      </c>
      <c r="K16" s="35" t="s">
        <v>115</v>
      </c>
      <c r="L16" s="115">
        <v>550</v>
      </c>
    </row>
    <row r="17" spans="1:12" x14ac:dyDescent="0.25">
      <c r="B17" s="41">
        <v>14</v>
      </c>
      <c r="C17" s="22">
        <v>14</v>
      </c>
      <c r="D17" s="35" t="s">
        <v>228</v>
      </c>
      <c r="E17" s="35" t="s">
        <v>114</v>
      </c>
      <c r="F17" s="35" t="s">
        <v>106</v>
      </c>
      <c r="G17" s="26">
        <v>6073846.1600000001</v>
      </c>
      <c r="H17" s="26">
        <v>552629.80000000005</v>
      </c>
      <c r="I17" s="35" t="s">
        <v>179</v>
      </c>
      <c r="J17" s="35">
        <v>3400132</v>
      </c>
      <c r="K17" s="35" t="s">
        <v>115</v>
      </c>
      <c r="L17" s="115">
        <v>550</v>
      </c>
    </row>
    <row r="18" spans="1:12" x14ac:dyDescent="0.25">
      <c r="B18" s="41">
        <v>15</v>
      </c>
      <c r="C18" s="22">
        <v>15</v>
      </c>
      <c r="D18" s="35" t="s">
        <v>229</v>
      </c>
      <c r="E18" s="35" t="s">
        <v>114</v>
      </c>
      <c r="F18" s="35" t="s">
        <v>106</v>
      </c>
      <c r="G18" s="26">
        <v>6073839.2400000002</v>
      </c>
      <c r="H18" s="26">
        <v>552625.99</v>
      </c>
      <c r="I18" s="35" t="s">
        <v>179</v>
      </c>
      <c r="J18" s="35">
        <v>3400132</v>
      </c>
      <c r="K18" s="35" t="s">
        <v>115</v>
      </c>
      <c r="L18" s="115">
        <v>550</v>
      </c>
    </row>
    <row r="19" spans="1:12" x14ac:dyDescent="0.25">
      <c r="B19" s="41">
        <v>16</v>
      </c>
      <c r="C19" s="22">
        <v>16</v>
      </c>
      <c r="D19" s="35" t="s">
        <v>230</v>
      </c>
      <c r="E19" s="35" t="s">
        <v>114</v>
      </c>
      <c r="F19" s="35" t="s">
        <v>106</v>
      </c>
      <c r="G19" s="26">
        <v>6074412.4299999997</v>
      </c>
      <c r="H19" s="26">
        <v>550970.34</v>
      </c>
      <c r="I19" s="35" t="s">
        <v>179</v>
      </c>
      <c r="J19" s="35">
        <v>3400132</v>
      </c>
      <c r="K19" s="35" t="s">
        <v>115</v>
      </c>
      <c r="L19" s="115">
        <v>550</v>
      </c>
    </row>
    <row r="20" spans="1:12" x14ac:dyDescent="0.25">
      <c r="B20" s="41">
        <v>17</v>
      </c>
      <c r="C20" s="22">
        <v>17</v>
      </c>
      <c r="D20" s="35" t="s">
        <v>231</v>
      </c>
      <c r="E20" s="35" t="s">
        <v>114</v>
      </c>
      <c r="F20" s="35" t="s">
        <v>106</v>
      </c>
      <c r="G20" s="26">
        <v>6074401</v>
      </c>
      <c r="H20" s="26">
        <v>550967.44999999995</v>
      </c>
      <c r="I20" s="35" t="s">
        <v>179</v>
      </c>
      <c r="J20" s="35">
        <v>3400132</v>
      </c>
      <c r="K20" s="35" t="s">
        <v>115</v>
      </c>
      <c r="L20" s="115">
        <v>550</v>
      </c>
    </row>
    <row r="21" spans="1:12" x14ac:dyDescent="0.25">
      <c r="B21" s="41">
        <v>18</v>
      </c>
      <c r="C21" s="22">
        <v>18</v>
      </c>
      <c r="D21" s="35" t="s">
        <v>232</v>
      </c>
      <c r="E21" s="35" t="s">
        <v>114</v>
      </c>
      <c r="F21" s="35" t="s">
        <v>106</v>
      </c>
      <c r="G21" s="26">
        <v>6074139.6900000004</v>
      </c>
      <c r="H21" s="26">
        <v>550072.35</v>
      </c>
      <c r="I21" s="35" t="s">
        <v>179</v>
      </c>
      <c r="J21" s="35">
        <v>3400132</v>
      </c>
      <c r="K21" s="35" t="s">
        <v>115</v>
      </c>
      <c r="L21" s="115">
        <v>550</v>
      </c>
    </row>
    <row r="22" spans="1:12" x14ac:dyDescent="0.25">
      <c r="B22" s="41">
        <v>19</v>
      </c>
      <c r="C22" s="22">
        <v>19</v>
      </c>
      <c r="D22" s="35" t="s">
        <v>233</v>
      </c>
      <c r="E22" s="35" t="s">
        <v>114</v>
      </c>
      <c r="F22" s="35" t="s">
        <v>106</v>
      </c>
      <c r="G22" s="26">
        <v>6074136.4699999997</v>
      </c>
      <c r="H22" s="26">
        <v>550082.63</v>
      </c>
      <c r="I22" s="35" t="s">
        <v>179</v>
      </c>
      <c r="J22" s="35">
        <v>3400132</v>
      </c>
      <c r="K22" s="35" t="s">
        <v>115</v>
      </c>
      <c r="L22" s="115">
        <v>550</v>
      </c>
    </row>
    <row r="23" spans="1:12" x14ac:dyDescent="0.25">
      <c r="B23" s="41">
        <v>20</v>
      </c>
      <c r="C23" s="22">
        <v>20</v>
      </c>
      <c r="D23" s="35" t="s">
        <v>234</v>
      </c>
      <c r="E23" s="35" t="s">
        <v>114</v>
      </c>
      <c r="F23" s="35" t="s">
        <v>106</v>
      </c>
      <c r="G23" s="26">
        <v>6070194.8761</v>
      </c>
      <c r="H23" s="26">
        <v>555710.64249999996</v>
      </c>
      <c r="I23" s="35" t="s">
        <v>179</v>
      </c>
      <c r="J23" s="35">
        <v>3400132</v>
      </c>
      <c r="K23" s="35" t="s">
        <v>115</v>
      </c>
      <c r="L23" s="115">
        <v>550</v>
      </c>
    </row>
    <row r="24" spans="1:12" x14ac:dyDescent="0.25">
      <c r="B24" s="41">
        <v>21</v>
      </c>
      <c r="C24" s="22">
        <v>21</v>
      </c>
      <c r="D24" s="35" t="s">
        <v>235</v>
      </c>
      <c r="E24" s="35" t="s">
        <v>114</v>
      </c>
      <c r="F24" s="35" t="s">
        <v>106</v>
      </c>
      <c r="G24" s="26">
        <v>6072349.8399999999</v>
      </c>
      <c r="H24" s="26">
        <v>553955.59</v>
      </c>
      <c r="I24" s="35" t="s">
        <v>179</v>
      </c>
      <c r="J24" s="35">
        <v>3400132</v>
      </c>
      <c r="K24" s="35" t="s">
        <v>115</v>
      </c>
      <c r="L24" s="115">
        <v>550</v>
      </c>
    </row>
    <row r="25" spans="1:12" x14ac:dyDescent="0.25">
      <c r="B25" s="41">
        <v>22</v>
      </c>
      <c r="C25" s="22">
        <v>22</v>
      </c>
      <c r="D25" s="35" t="s">
        <v>236</v>
      </c>
      <c r="E25" s="35" t="s">
        <v>214</v>
      </c>
      <c r="F25" s="35" t="s">
        <v>106</v>
      </c>
      <c r="G25" s="26">
        <v>6074591.4299999997</v>
      </c>
      <c r="H25" s="26">
        <v>549988.36</v>
      </c>
      <c r="I25" s="35" t="s">
        <v>179</v>
      </c>
      <c r="J25" s="35">
        <v>3400132</v>
      </c>
      <c r="K25" s="35" t="s">
        <v>115</v>
      </c>
      <c r="L25" s="115">
        <v>550</v>
      </c>
    </row>
    <row r="26" spans="1:12" x14ac:dyDescent="0.25">
      <c r="B26" s="41">
        <v>23</v>
      </c>
      <c r="C26" s="22">
        <v>23</v>
      </c>
      <c r="D26" s="35" t="s">
        <v>237</v>
      </c>
      <c r="E26" s="35" t="s">
        <v>214</v>
      </c>
      <c r="F26" s="35" t="s">
        <v>106</v>
      </c>
      <c r="G26" s="26">
        <v>6074610.6699999999</v>
      </c>
      <c r="H26" s="26">
        <v>550019.17000000004</v>
      </c>
      <c r="I26" s="35" t="s">
        <v>179</v>
      </c>
      <c r="J26" s="35">
        <v>3400132</v>
      </c>
      <c r="K26" s="35" t="s">
        <v>115</v>
      </c>
      <c r="L26" s="115">
        <v>550</v>
      </c>
    </row>
    <row r="27" spans="1:12" x14ac:dyDescent="0.25">
      <c r="B27" s="41">
        <v>24</v>
      </c>
      <c r="C27" s="22">
        <v>24</v>
      </c>
      <c r="D27" s="35" t="s">
        <v>238</v>
      </c>
      <c r="E27" s="35" t="s">
        <v>114</v>
      </c>
      <c r="F27" s="35" t="s">
        <v>106</v>
      </c>
      <c r="G27" s="26">
        <v>6065279.2599999998</v>
      </c>
      <c r="H27" s="26">
        <v>561643.43000000005</v>
      </c>
      <c r="I27" s="35" t="s">
        <v>179</v>
      </c>
      <c r="J27" s="35">
        <v>3400132</v>
      </c>
      <c r="K27" s="35" t="s">
        <v>115</v>
      </c>
      <c r="L27" s="115">
        <v>550</v>
      </c>
    </row>
    <row r="28" spans="1:12" x14ac:dyDescent="0.25">
      <c r="B28" s="41">
        <v>25</v>
      </c>
      <c r="C28" s="22">
        <v>25</v>
      </c>
      <c r="D28" s="35">
        <v>3453</v>
      </c>
      <c r="E28" s="35" t="s">
        <v>116</v>
      </c>
      <c r="F28" s="35" t="s">
        <v>106</v>
      </c>
      <c r="G28" s="26">
        <v>6059854.4000000004</v>
      </c>
      <c r="H28" s="26">
        <v>568795.53</v>
      </c>
      <c r="I28" s="35" t="s">
        <v>179</v>
      </c>
      <c r="J28" s="35">
        <v>3400132</v>
      </c>
      <c r="K28" s="35" t="s">
        <v>115</v>
      </c>
      <c r="L28" s="115">
        <v>550</v>
      </c>
    </row>
    <row r="29" spans="1:12" ht="15.75" thickBot="1" x14ac:dyDescent="0.3">
      <c r="B29" s="33">
        <v>26</v>
      </c>
      <c r="C29" s="206">
        <v>26</v>
      </c>
      <c r="D29" s="27">
        <v>3452</v>
      </c>
      <c r="E29" s="27" t="s">
        <v>116</v>
      </c>
      <c r="F29" s="27" t="s">
        <v>106</v>
      </c>
      <c r="G29" s="28">
        <v>6059837.4800000004</v>
      </c>
      <c r="H29" s="28">
        <v>568792.22</v>
      </c>
      <c r="I29" s="27" t="s">
        <v>179</v>
      </c>
      <c r="J29" s="27">
        <v>3400132</v>
      </c>
      <c r="K29" s="27" t="s">
        <v>115</v>
      </c>
      <c r="L29" s="115">
        <v>550</v>
      </c>
    </row>
    <row r="30" spans="1:12" ht="15.75" thickBot="1" x14ac:dyDescent="0.3">
      <c r="K30" s="45" t="s">
        <v>180</v>
      </c>
      <c r="L30" s="46">
        <f>SUM(L4:L29)</f>
        <v>14300</v>
      </c>
    </row>
    <row r="31" spans="1:12" x14ac:dyDescent="0.25">
      <c r="A31" s="97" t="s">
        <v>304</v>
      </c>
    </row>
    <row r="34" spans="11:11" x14ac:dyDescent="0.25">
      <c r="K34" s="1" t="s">
        <v>313</v>
      </c>
    </row>
  </sheetData>
  <autoFilter ref="E1:E34"/>
  <mergeCells count="6">
    <mergeCell ref="I2:I3"/>
    <mergeCell ref="G2:H2"/>
    <mergeCell ref="B2:B3"/>
    <mergeCell ref="D2:D3"/>
    <mergeCell ref="E2:E3"/>
    <mergeCell ref="F2:F3"/>
  </mergeCells>
  <hyperlinks>
    <hyperlink ref="A31" location="'Rem. Rek. bendras'!A1" display="ATGAL"/>
  </hyperlinks>
  <pageMargins left="0.7" right="0.7" top="0.75" bottom="0.75" header="0.3" footer="0.3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13"/>
  <sheetViews>
    <sheetView workbookViewId="0">
      <selection activeCell="I14" sqref="I14"/>
    </sheetView>
  </sheetViews>
  <sheetFormatPr defaultRowHeight="15" x14ac:dyDescent="0.25"/>
  <cols>
    <col min="1" max="1" width="46.85546875" customWidth="1"/>
    <col min="2" max="2" width="7.28515625" customWidth="1"/>
    <col min="3" max="3" width="10.28515625" customWidth="1"/>
    <col min="6" max="6" width="13.5703125" bestFit="1" customWidth="1"/>
    <col min="7" max="7" width="4.28515625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6" x14ac:dyDescent="0.25">
      <c r="A1" s="143"/>
      <c r="B1" s="66" t="s">
        <v>6</v>
      </c>
      <c r="C1" s="66" t="s">
        <v>1</v>
      </c>
      <c r="D1" s="66" t="s">
        <v>5</v>
      </c>
      <c r="E1" s="40" t="s">
        <v>0</v>
      </c>
      <c r="F1" s="43"/>
    </row>
    <row r="2" spans="1:6" x14ac:dyDescent="0.25">
      <c r="A2" s="143" t="s">
        <v>343</v>
      </c>
      <c r="B2" s="66" t="s">
        <v>3</v>
      </c>
      <c r="C2" s="66">
        <v>1</v>
      </c>
      <c r="D2" s="66">
        <v>9800</v>
      </c>
      <c r="E2" s="40">
        <v>9800</v>
      </c>
      <c r="F2" s="43"/>
    </row>
    <row r="3" spans="1:6" ht="30" x14ac:dyDescent="0.25">
      <c r="A3" s="144" t="s">
        <v>344</v>
      </c>
      <c r="B3" s="66" t="s">
        <v>3</v>
      </c>
      <c r="C3" s="66">
        <v>1</v>
      </c>
      <c r="D3" s="145">
        <v>11145</v>
      </c>
      <c r="E3" s="40">
        <v>11145</v>
      </c>
      <c r="F3" s="43"/>
    </row>
    <row r="4" spans="1:6" x14ac:dyDescent="0.25">
      <c r="A4" s="143" t="s">
        <v>12</v>
      </c>
      <c r="B4" s="66" t="s">
        <v>2</v>
      </c>
      <c r="C4" s="66">
        <v>1</v>
      </c>
      <c r="D4" s="66">
        <v>250</v>
      </c>
      <c r="E4" s="40">
        <f t="shared" ref="E4:E5" si="0">D4*C4</f>
        <v>250</v>
      </c>
      <c r="F4" s="43"/>
    </row>
    <row r="5" spans="1:6" x14ac:dyDescent="0.25">
      <c r="A5" s="18" t="s">
        <v>305</v>
      </c>
      <c r="B5" s="40" t="s">
        <v>3</v>
      </c>
      <c r="C5" s="40">
        <v>1</v>
      </c>
      <c r="D5" s="40">
        <v>1360</v>
      </c>
      <c r="E5" s="40">
        <f t="shared" si="0"/>
        <v>1360</v>
      </c>
      <c r="F5" s="138"/>
    </row>
    <row r="6" spans="1:6" x14ac:dyDescent="0.25">
      <c r="A6" s="43"/>
      <c r="B6" s="43"/>
      <c r="C6" s="43"/>
      <c r="D6" s="43"/>
      <c r="E6" s="40">
        <v>22555</v>
      </c>
      <c r="F6" s="43"/>
    </row>
    <row r="8" spans="1:6" x14ac:dyDescent="0.25">
      <c r="A8" s="9" t="s">
        <v>301</v>
      </c>
    </row>
    <row r="9" spans="1:6" ht="30" x14ac:dyDescent="0.25">
      <c r="A9" s="9" t="s">
        <v>302</v>
      </c>
    </row>
    <row r="13" spans="1:6" x14ac:dyDescent="0.25">
      <c r="A13" s="97" t="s">
        <v>304</v>
      </c>
    </row>
  </sheetData>
  <hyperlinks>
    <hyperlink ref="A13" location="'Rem. Rek. bendras'!A1" display="ATGAL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34"/>
  <sheetViews>
    <sheetView workbookViewId="0">
      <selection activeCell="F27" sqref="F27"/>
    </sheetView>
  </sheetViews>
  <sheetFormatPr defaultRowHeight="15" x14ac:dyDescent="0.25"/>
  <cols>
    <col min="1" max="1" width="40.140625" bestFit="1" customWidth="1"/>
    <col min="2" max="2" width="7.28515625" customWidth="1"/>
    <col min="3" max="3" width="10.28515625" customWidth="1"/>
    <col min="5" max="5" width="11.85546875" customWidth="1"/>
    <col min="6" max="6" width="13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8" x14ac:dyDescent="0.25">
      <c r="A1" s="43"/>
      <c r="B1" s="40" t="s">
        <v>6</v>
      </c>
      <c r="C1" s="40" t="s">
        <v>1</v>
      </c>
      <c r="D1" s="66" t="s">
        <v>5</v>
      </c>
      <c r="E1" s="66" t="s">
        <v>0</v>
      </c>
      <c r="F1" s="146"/>
      <c r="G1" s="65"/>
      <c r="H1" s="65"/>
    </row>
    <row r="2" spans="1:8" x14ac:dyDescent="0.25">
      <c r="A2" s="43" t="s">
        <v>37</v>
      </c>
      <c r="B2" s="40" t="s">
        <v>4</v>
      </c>
      <c r="C2" s="40">
        <v>620</v>
      </c>
      <c r="D2" s="141">
        <v>8</v>
      </c>
      <c r="E2" s="141">
        <f>C2*D2</f>
        <v>4960</v>
      </c>
      <c r="F2" s="146"/>
      <c r="G2" s="65"/>
      <c r="H2" s="65"/>
    </row>
    <row r="3" spans="1:8" x14ac:dyDescent="0.25">
      <c r="A3" s="43" t="s">
        <v>38</v>
      </c>
      <c r="B3" s="40" t="s">
        <v>4</v>
      </c>
      <c r="C3" s="40">
        <v>400</v>
      </c>
      <c r="D3" s="141">
        <v>8</v>
      </c>
      <c r="E3" s="209">
        <f t="shared" ref="E3:E6" si="0">C3*D3</f>
        <v>3200</v>
      </c>
      <c r="F3" s="146"/>
      <c r="G3" s="65"/>
      <c r="H3" s="65"/>
    </row>
    <row r="4" spans="1:8" x14ac:dyDescent="0.25">
      <c r="A4" s="43" t="s">
        <v>9</v>
      </c>
      <c r="B4" s="40" t="s">
        <v>3</v>
      </c>
      <c r="C4" s="40">
        <v>1</v>
      </c>
      <c r="D4" s="141">
        <v>3920</v>
      </c>
      <c r="E4" s="209">
        <f t="shared" si="0"/>
        <v>3920</v>
      </c>
      <c r="F4" s="147"/>
      <c r="G4" s="68"/>
      <c r="H4" s="65"/>
    </row>
    <row r="5" spans="1:8" x14ac:dyDescent="0.25">
      <c r="A5" s="43" t="s">
        <v>318</v>
      </c>
      <c r="B5" s="118" t="s">
        <v>3</v>
      </c>
      <c r="C5" s="118">
        <v>1</v>
      </c>
      <c r="D5" s="190">
        <v>12900</v>
      </c>
      <c r="E5" s="209">
        <f t="shared" si="0"/>
        <v>12900</v>
      </c>
      <c r="F5" s="147"/>
      <c r="G5" s="149"/>
      <c r="H5" s="65"/>
    </row>
    <row r="6" spans="1:8" x14ac:dyDescent="0.25">
      <c r="A6" s="43" t="s">
        <v>327</v>
      </c>
      <c r="B6" s="40" t="s">
        <v>345</v>
      </c>
      <c r="C6" s="40">
        <v>1</v>
      </c>
      <c r="D6" s="141">
        <v>1000</v>
      </c>
      <c r="E6" s="209">
        <f t="shared" si="0"/>
        <v>1000</v>
      </c>
      <c r="F6" s="146"/>
      <c r="G6" s="65"/>
      <c r="H6" s="65"/>
    </row>
    <row r="7" spans="1:8" x14ac:dyDescent="0.25">
      <c r="A7" s="43" t="s">
        <v>39</v>
      </c>
      <c r="B7" s="40" t="s">
        <v>2</v>
      </c>
      <c r="C7" s="40">
        <v>1</v>
      </c>
      <c r="D7" s="245">
        <v>5468</v>
      </c>
      <c r="E7" s="141">
        <v>2238</v>
      </c>
      <c r="F7" s="246"/>
      <c r="G7" s="65"/>
      <c r="H7" s="65"/>
    </row>
    <row r="8" spans="1:8" x14ac:dyDescent="0.25">
      <c r="A8" s="43" t="s">
        <v>11</v>
      </c>
      <c r="B8" s="40" t="s">
        <v>3</v>
      </c>
      <c r="C8" s="40">
        <v>1</v>
      </c>
      <c r="D8" s="245"/>
      <c r="E8" s="141">
        <v>3230</v>
      </c>
      <c r="F8" s="246"/>
      <c r="G8" s="65"/>
      <c r="H8" s="65"/>
    </row>
    <row r="9" spans="1:8" x14ac:dyDescent="0.25">
      <c r="A9" s="43" t="s">
        <v>10</v>
      </c>
      <c r="B9" s="118" t="s">
        <v>4</v>
      </c>
      <c r="C9" s="118">
        <v>60</v>
      </c>
      <c r="D9" s="196">
        <v>38</v>
      </c>
      <c r="E9" s="196">
        <f>C9*D9</f>
        <v>2280</v>
      </c>
      <c r="F9" s="197"/>
      <c r="G9" s="65"/>
      <c r="H9" s="65"/>
    </row>
    <row r="10" spans="1:8" x14ac:dyDescent="0.25">
      <c r="A10" s="43" t="s">
        <v>346</v>
      </c>
      <c r="B10" s="118" t="s">
        <v>3</v>
      </c>
      <c r="C10" s="118">
        <v>1</v>
      </c>
      <c r="D10" s="210">
        <v>3570</v>
      </c>
      <c r="E10" s="210">
        <f t="shared" ref="E10:E16" si="1">C10*D10</f>
        <v>3570</v>
      </c>
      <c r="F10" s="211"/>
      <c r="G10" s="65"/>
      <c r="H10" s="65"/>
    </row>
    <row r="11" spans="1:8" x14ac:dyDescent="0.25">
      <c r="A11" s="43" t="s">
        <v>347</v>
      </c>
      <c r="B11" s="118" t="s">
        <v>3</v>
      </c>
      <c r="C11" s="118">
        <v>1</v>
      </c>
      <c r="D11" s="210">
        <v>1900</v>
      </c>
      <c r="E11" s="210">
        <f t="shared" si="1"/>
        <v>1900</v>
      </c>
      <c r="F11" s="211"/>
      <c r="G11" s="65"/>
      <c r="H11" s="65"/>
    </row>
    <row r="12" spans="1:8" x14ac:dyDescent="0.25">
      <c r="A12" s="201" t="s">
        <v>348</v>
      </c>
      <c r="B12" s="118" t="s">
        <v>3</v>
      </c>
      <c r="C12" s="118">
        <v>1</v>
      </c>
      <c r="D12" s="210">
        <v>2940</v>
      </c>
      <c r="E12" s="210">
        <f t="shared" si="1"/>
        <v>2940</v>
      </c>
      <c r="F12" s="211"/>
      <c r="G12" s="65"/>
      <c r="H12" s="65"/>
    </row>
    <row r="13" spans="1:8" x14ac:dyDescent="0.25">
      <c r="A13" s="43" t="s">
        <v>349</v>
      </c>
      <c r="B13" s="118" t="s">
        <v>4</v>
      </c>
      <c r="C13" s="118">
        <v>54</v>
      </c>
      <c r="D13" s="210">
        <v>28</v>
      </c>
      <c r="E13" s="210">
        <f t="shared" si="1"/>
        <v>1512</v>
      </c>
      <c r="F13" s="211"/>
      <c r="G13" s="65"/>
      <c r="H13" s="65"/>
    </row>
    <row r="14" spans="1:8" x14ac:dyDescent="0.25">
      <c r="A14" s="43" t="s">
        <v>40</v>
      </c>
      <c r="B14" s="40" t="s">
        <v>2</v>
      </c>
      <c r="C14" s="40">
        <v>1</v>
      </c>
      <c r="D14" s="210">
        <v>250</v>
      </c>
      <c r="E14" s="210">
        <f t="shared" si="1"/>
        <v>250</v>
      </c>
      <c r="F14" s="146"/>
      <c r="G14" s="65"/>
      <c r="H14" s="65"/>
    </row>
    <row r="15" spans="1:8" x14ac:dyDescent="0.25">
      <c r="A15" s="18" t="s">
        <v>305</v>
      </c>
      <c r="B15" s="40" t="s">
        <v>3</v>
      </c>
      <c r="C15" s="40">
        <v>1</v>
      </c>
      <c r="D15" s="210">
        <v>2200</v>
      </c>
      <c r="E15" s="210">
        <f t="shared" si="1"/>
        <v>2200</v>
      </c>
      <c r="F15" s="146"/>
      <c r="G15" s="65"/>
      <c r="H15" s="65"/>
    </row>
    <row r="16" spans="1:8" x14ac:dyDescent="0.25">
      <c r="A16" s="18" t="s">
        <v>306</v>
      </c>
      <c r="B16" s="40" t="s">
        <v>3</v>
      </c>
      <c r="C16" s="40">
        <v>1</v>
      </c>
      <c r="D16" s="141">
        <v>1480</v>
      </c>
      <c r="E16" s="209">
        <f t="shared" si="1"/>
        <v>1480</v>
      </c>
      <c r="F16" s="68"/>
      <c r="G16" s="65"/>
      <c r="H16" s="65"/>
    </row>
    <row r="17" spans="1:15" x14ac:dyDescent="0.25">
      <c r="A17" s="43"/>
      <c r="B17" s="43"/>
      <c r="C17" s="40"/>
      <c r="D17" s="141"/>
      <c r="E17" s="213">
        <f>SUM(E2:E16)</f>
        <v>47580</v>
      </c>
      <c r="F17" s="68"/>
      <c r="G17" s="65"/>
      <c r="H17" s="65"/>
    </row>
    <row r="18" spans="1:15" x14ac:dyDescent="0.25">
      <c r="B18" s="5"/>
      <c r="C18" s="2"/>
      <c r="D18" s="148"/>
      <c r="E18" s="200"/>
      <c r="F18" s="148"/>
      <c r="G18" s="149"/>
      <c r="H18" s="149"/>
      <c r="I18" s="5"/>
      <c r="J18" s="2"/>
      <c r="K18" s="7"/>
      <c r="L18" s="7"/>
      <c r="M18" s="7"/>
      <c r="N18" s="4"/>
      <c r="O18" s="4"/>
    </row>
    <row r="19" spans="1:15" x14ac:dyDescent="0.25">
      <c r="A19" t="s">
        <v>301</v>
      </c>
      <c r="B19" s="5"/>
      <c r="C19" s="2"/>
      <c r="D19" s="2"/>
      <c r="E19" s="2"/>
      <c r="F19" s="2"/>
      <c r="G19" s="5"/>
      <c r="H19" s="5"/>
      <c r="I19" s="5"/>
      <c r="J19" s="2"/>
      <c r="K19" s="2"/>
      <c r="L19" s="2"/>
      <c r="M19" s="2"/>
      <c r="N19" s="1"/>
      <c r="O19" s="4"/>
    </row>
    <row r="20" spans="1:15" x14ac:dyDescent="0.25">
      <c r="A20" t="s">
        <v>300</v>
      </c>
      <c r="B20" s="5"/>
      <c r="C20" s="2"/>
      <c r="D20" s="2"/>
      <c r="E20" s="2"/>
      <c r="F20" s="2"/>
      <c r="G20" s="5"/>
      <c r="H20" s="5"/>
      <c r="I20" s="5"/>
      <c r="J20" s="2"/>
      <c r="K20" s="2"/>
      <c r="L20" s="2"/>
      <c r="M20" s="2"/>
      <c r="N20" s="1"/>
      <c r="O20" s="4"/>
    </row>
    <row r="21" spans="1:15" x14ac:dyDescent="0.25">
      <c r="A21" s="9"/>
      <c r="B21" s="2"/>
      <c r="C21" s="2"/>
      <c r="D21" s="2"/>
      <c r="E21" s="2"/>
      <c r="F21" s="2"/>
      <c r="G21" s="5"/>
      <c r="H21" s="5"/>
      <c r="I21" s="5"/>
      <c r="J21" s="2"/>
      <c r="K21" s="2"/>
      <c r="L21" s="2"/>
      <c r="M21" s="2"/>
      <c r="N21" s="1"/>
      <c r="O21" s="4"/>
    </row>
    <row r="22" spans="1:15" x14ac:dyDescent="0.25">
      <c r="A22" s="3"/>
      <c r="B22" s="2"/>
      <c r="C22" s="2"/>
      <c r="D22" s="2"/>
      <c r="E22" s="2"/>
      <c r="F22" s="2"/>
      <c r="G22" s="5"/>
      <c r="H22" s="5"/>
      <c r="I22" s="5"/>
      <c r="J22" s="2"/>
      <c r="K22" s="2"/>
      <c r="L22" s="2"/>
      <c r="M22" s="2"/>
      <c r="N22" s="1"/>
      <c r="O22" s="4"/>
    </row>
    <row r="23" spans="1:15" x14ac:dyDescent="0.25">
      <c r="A23" s="97" t="s">
        <v>304</v>
      </c>
      <c r="B23" s="5"/>
      <c r="C23" s="2"/>
      <c r="D23" s="2"/>
      <c r="E23" s="2"/>
      <c r="F23" s="2"/>
      <c r="G23" s="5"/>
      <c r="H23" s="5"/>
      <c r="I23" s="5"/>
      <c r="J23" s="2"/>
      <c r="K23" s="2"/>
      <c r="L23" s="2"/>
      <c r="M23" s="2"/>
      <c r="N23" s="1"/>
      <c r="O23" s="4"/>
    </row>
    <row r="24" spans="1:15" x14ac:dyDescent="0.25">
      <c r="A24" s="3"/>
      <c r="B24" s="2"/>
      <c r="C24" s="2"/>
      <c r="D24" s="2"/>
      <c r="E24" s="2"/>
      <c r="F24" s="2"/>
      <c r="G24" s="5"/>
      <c r="H24" s="5"/>
      <c r="I24" s="5"/>
      <c r="J24" s="2"/>
      <c r="K24" s="7"/>
      <c r="L24" s="7"/>
      <c r="M24" s="7"/>
      <c r="N24" s="4"/>
      <c r="O24" s="4"/>
    </row>
    <row r="25" spans="1:15" x14ac:dyDescent="0.25">
      <c r="B25" s="5"/>
      <c r="C25" s="2"/>
      <c r="D25" s="2"/>
      <c r="E25" s="2"/>
      <c r="F25" s="2"/>
      <c r="G25" s="5"/>
      <c r="H25" s="5"/>
      <c r="I25" s="5"/>
      <c r="J25" s="2"/>
      <c r="K25" s="7"/>
      <c r="L25" s="7"/>
      <c r="M25" s="7"/>
      <c r="N25" s="4"/>
      <c r="O25" s="4"/>
    </row>
    <row r="26" spans="1:15" x14ac:dyDescent="0.25">
      <c r="B26" s="5"/>
      <c r="C26" s="2"/>
      <c r="D26" s="2"/>
      <c r="E26" s="5"/>
      <c r="F26" s="5"/>
      <c r="G26" s="5"/>
      <c r="H26" s="5"/>
      <c r="I26" s="5"/>
      <c r="J26" s="2"/>
      <c r="K26" s="7"/>
      <c r="L26" s="7"/>
      <c r="M26" s="7"/>
      <c r="N26" s="4"/>
      <c r="O26" s="4"/>
    </row>
    <row r="27" spans="1:15" x14ac:dyDescent="0.25">
      <c r="B27" s="5"/>
      <c r="C27" s="2"/>
      <c r="D27" s="2"/>
      <c r="E27" s="5"/>
      <c r="F27" s="5"/>
      <c r="G27" s="5"/>
      <c r="H27" s="5"/>
      <c r="I27" s="5"/>
      <c r="J27" s="2"/>
      <c r="K27" s="7"/>
      <c r="L27" s="7"/>
      <c r="M27" s="7"/>
      <c r="N27" s="4"/>
      <c r="O27" s="4"/>
    </row>
    <row r="28" spans="1:15" x14ac:dyDescent="0.25">
      <c r="B28" s="5"/>
      <c r="C28" s="2"/>
      <c r="D28" s="2"/>
      <c r="E28" s="2"/>
      <c r="F28" s="2"/>
      <c r="G28" s="5"/>
      <c r="H28" s="5"/>
      <c r="I28" s="5"/>
      <c r="J28" s="5"/>
      <c r="K28" s="5"/>
      <c r="L28" s="5"/>
      <c r="M28" s="5"/>
    </row>
    <row r="29" spans="1:15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5" x14ac:dyDescent="0.25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5" x14ac:dyDescent="0.2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5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2:13" x14ac:dyDescent="0.2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2:13" x14ac:dyDescent="0.2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</sheetData>
  <mergeCells count="2">
    <mergeCell ref="D7:D8"/>
    <mergeCell ref="F7:F8"/>
  </mergeCells>
  <hyperlinks>
    <hyperlink ref="A23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32"/>
  <sheetViews>
    <sheetView workbookViewId="0">
      <selection activeCell="K31" sqref="K31"/>
    </sheetView>
  </sheetViews>
  <sheetFormatPr defaultRowHeight="15" x14ac:dyDescent="0.25"/>
  <cols>
    <col min="1" max="1" width="40.140625" bestFit="1" customWidth="1"/>
    <col min="2" max="2" width="7.28515625" customWidth="1"/>
    <col min="3" max="3" width="10.28515625" customWidth="1"/>
    <col min="5" max="5" width="11.85546875" customWidth="1"/>
    <col min="6" max="6" width="13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43"/>
      <c r="B1" s="118" t="s">
        <v>6</v>
      </c>
      <c r="C1" s="118" t="s">
        <v>1</v>
      </c>
      <c r="D1" s="194" t="s">
        <v>5</v>
      </c>
      <c r="E1" s="194" t="s">
        <v>0</v>
      </c>
      <c r="F1" s="146"/>
      <c r="G1" s="65"/>
      <c r="H1" s="65"/>
    </row>
    <row r="2" spans="1:15" x14ac:dyDescent="0.25">
      <c r="A2" s="43" t="s">
        <v>37</v>
      </c>
      <c r="B2" s="118" t="s">
        <v>4</v>
      </c>
      <c r="C2" s="118">
        <v>600</v>
      </c>
      <c r="D2" s="198">
        <v>8</v>
      </c>
      <c r="E2" s="198">
        <f>C2*D2</f>
        <v>4800</v>
      </c>
      <c r="F2" s="146"/>
      <c r="G2" s="65"/>
      <c r="H2" s="65"/>
    </row>
    <row r="3" spans="1:15" x14ac:dyDescent="0.25">
      <c r="A3" s="43" t="s">
        <v>38</v>
      </c>
      <c r="B3" s="118" t="s">
        <v>4</v>
      </c>
      <c r="C3" s="118">
        <v>350</v>
      </c>
      <c r="D3" s="198">
        <v>8</v>
      </c>
      <c r="E3" s="209">
        <f t="shared" ref="E3:E5" si="0">C3*D3</f>
        <v>2800</v>
      </c>
      <c r="F3" s="146"/>
      <c r="G3" s="65"/>
      <c r="H3" s="65"/>
    </row>
    <row r="4" spans="1:15" x14ac:dyDescent="0.25">
      <c r="A4" s="43" t="s">
        <v>9</v>
      </c>
      <c r="B4" s="118" t="s">
        <v>3</v>
      </c>
      <c r="C4" s="118">
        <v>1</v>
      </c>
      <c r="D4" s="198">
        <v>3920</v>
      </c>
      <c r="E4" s="209">
        <f t="shared" si="0"/>
        <v>3920</v>
      </c>
      <c r="F4" s="147"/>
      <c r="G4" s="68"/>
      <c r="H4" s="65"/>
    </row>
    <row r="5" spans="1:15" x14ac:dyDescent="0.25">
      <c r="A5" s="43" t="s">
        <v>350</v>
      </c>
      <c r="B5" s="118" t="s">
        <v>345</v>
      </c>
      <c r="C5" s="118">
        <v>1</v>
      </c>
      <c r="D5" s="198">
        <v>5665</v>
      </c>
      <c r="E5" s="209">
        <f t="shared" si="0"/>
        <v>5665</v>
      </c>
      <c r="F5" s="146"/>
      <c r="G5" s="65"/>
      <c r="H5" s="65"/>
    </row>
    <row r="6" spans="1:15" x14ac:dyDescent="0.25">
      <c r="A6" s="43" t="s">
        <v>39</v>
      </c>
      <c r="B6" s="118" t="s">
        <v>2</v>
      </c>
      <c r="C6" s="118">
        <v>1</v>
      </c>
      <c r="D6" s="245">
        <v>5468</v>
      </c>
      <c r="E6" s="198">
        <v>2238</v>
      </c>
      <c r="F6" s="246"/>
      <c r="G6" s="65"/>
      <c r="H6" s="65"/>
    </row>
    <row r="7" spans="1:15" x14ac:dyDescent="0.25">
      <c r="A7" s="43" t="s">
        <v>11</v>
      </c>
      <c r="B7" s="118" t="s">
        <v>3</v>
      </c>
      <c r="C7" s="118">
        <v>1</v>
      </c>
      <c r="D7" s="245"/>
      <c r="E7" s="198">
        <v>3230</v>
      </c>
      <c r="F7" s="246"/>
      <c r="G7" s="65"/>
      <c r="H7" s="65"/>
    </row>
    <row r="8" spans="1:15" x14ac:dyDescent="0.25">
      <c r="A8" s="43" t="s">
        <v>10</v>
      </c>
      <c r="B8" s="118" t="s">
        <v>3</v>
      </c>
      <c r="C8" s="118">
        <v>1</v>
      </c>
      <c r="D8" s="198">
        <v>3800</v>
      </c>
      <c r="E8" s="198">
        <f>C8*D8</f>
        <v>3800</v>
      </c>
      <c r="F8" s="199"/>
      <c r="G8" s="65"/>
      <c r="H8" s="65"/>
    </row>
    <row r="9" spans="1:15" x14ac:dyDescent="0.25">
      <c r="A9" s="43" t="s">
        <v>346</v>
      </c>
      <c r="B9" s="118" t="s">
        <v>3</v>
      </c>
      <c r="C9" s="118">
        <v>1</v>
      </c>
      <c r="D9" s="210">
        <v>3325</v>
      </c>
      <c r="E9" s="210">
        <f t="shared" ref="E9:E14" si="1">C9*D9</f>
        <v>3325</v>
      </c>
      <c r="F9" s="211"/>
      <c r="G9" s="65"/>
      <c r="H9" s="65"/>
    </row>
    <row r="10" spans="1:15" x14ac:dyDescent="0.25">
      <c r="A10" s="43" t="s">
        <v>347</v>
      </c>
      <c r="B10" s="118" t="s">
        <v>3</v>
      </c>
      <c r="C10" s="118">
        <v>1</v>
      </c>
      <c r="D10" s="210">
        <v>1900</v>
      </c>
      <c r="E10" s="210">
        <f t="shared" si="1"/>
        <v>1900</v>
      </c>
      <c r="F10" s="211"/>
      <c r="G10" s="65"/>
      <c r="H10" s="65"/>
    </row>
    <row r="11" spans="1:15" x14ac:dyDescent="0.25">
      <c r="A11" s="201" t="s">
        <v>351</v>
      </c>
      <c r="B11" s="118" t="s">
        <v>3</v>
      </c>
      <c r="C11" s="118">
        <v>1</v>
      </c>
      <c r="D11" s="210">
        <v>11340</v>
      </c>
      <c r="E11" s="210">
        <f t="shared" si="1"/>
        <v>11340</v>
      </c>
      <c r="F11" s="211"/>
      <c r="G11" s="65"/>
      <c r="H11" s="65"/>
    </row>
    <row r="12" spans="1:15" x14ac:dyDescent="0.25">
      <c r="A12" s="43" t="s">
        <v>40</v>
      </c>
      <c r="B12" s="118" t="s">
        <v>2</v>
      </c>
      <c r="C12" s="118">
        <v>1</v>
      </c>
      <c r="D12" s="210">
        <v>250</v>
      </c>
      <c r="E12" s="210">
        <f t="shared" si="1"/>
        <v>250</v>
      </c>
      <c r="F12" s="146"/>
      <c r="G12" s="65"/>
      <c r="H12" s="65"/>
    </row>
    <row r="13" spans="1:15" x14ac:dyDescent="0.25">
      <c r="A13" s="18" t="s">
        <v>305</v>
      </c>
      <c r="B13" s="118" t="s">
        <v>3</v>
      </c>
      <c r="C13" s="118">
        <v>1</v>
      </c>
      <c r="D13" s="210">
        <v>2450</v>
      </c>
      <c r="E13" s="210">
        <f t="shared" si="1"/>
        <v>2450</v>
      </c>
      <c r="F13" s="146"/>
      <c r="G13" s="65"/>
      <c r="H13" s="65"/>
    </row>
    <row r="14" spans="1:15" x14ac:dyDescent="0.25">
      <c r="A14" s="18" t="s">
        <v>306</v>
      </c>
      <c r="B14" s="118" t="s">
        <v>3</v>
      </c>
      <c r="C14" s="118">
        <v>1</v>
      </c>
      <c r="D14" s="210">
        <v>1480</v>
      </c>
      <c r="E14" s="210">
        <f t="shared" si="1"/>
        <v>1480</v>
      </c>
      <c r="F14" s="68"/>
      <c r="G14" s="65"/>
      <c r="H14" s="65"/>
    </row>
    <row r="15" spans="1:15" x14ac:dyDescent="0.25">
      <c r="A15" s="43"/>
      <c r="B15" s="43"/>
      <c r="C15" s="118"/>
      <c r="D15" s="210"/>
      <c r="E15" s="213">
        <f>SUM(E2:E14)</f>
        <v>47198</v>
      </c>
      <c r="F15" s="68"/>
      <c r="G15" s="65"/>
      <c r="H15" s="65"/>
    </row>
    <row r="16" spans="1:15" x14ac:dyDescent="0.25">
      <c r="B16" s="5"/>
      <c r="C16" s="2"/>
      <c r="D16" s="148"/>
      <c r="E16" s="200"/>
      <c r="F16" s="148"/>
      <c r="G16" s="149"/>
      <c r="H16" s="149"/>
      <c r="I16" s="5"/>
      <c r="J16" s="2"/>
      <c r="K16" s="7"/>
      <c r="L16" s="7"/>
      <c r="M16" s="7"/>
      <c r="N16" s="4"/>
      <c r="O16" s="4"/>
    </row>
    <row r="17" spans="1:15" x14ac:dyDescent="0.25">
      <c r="A17" t="s">
        <v>301</v>
      </c>
      <c r="B17" s="5"/>
      <c r="C17" s="2"/>
      <c r="D17" s="2"/>
      <c r="E17" s="2"/>
      <c r="F17" s="2"/>
      <c r="G17" s="5"/>
      <c r="H17" s="5"/>
      <c r="I17" s="5"/>
      <c r="J17" s="2"/>
      <c r="K17" s="2"/>
      <c r="L17" s="2"/>
      <c r="M17" s="2"/>
      <c r="N17" s="1"/>
      <c r="O17" s="4"/>
    </row>
    <row r="18" spans="1:15" x14ac:dyDescent="0.25">
      <c r="A18" t="s">
        <v>366</v>
      </c>
      <c r="B18" s="5"/>
      <c r="C18" s="2"/>
      <c r="D18" s="2"/>
      <c r="E18" s="2"/>
      <c r="F18" s="2"/>
      <c r="G18" s="5"/>
      <c r="H18" s="5"/>
      <c r="I18" s="5"/>
      <c r="J18" s="2"/>
      <c r="K18" s="2"/>
      <c r="L18" s="2"/>
      <c r="M18" s="2"/>
      <c r="N18" s="1"/>
      <c r="O18" s="4"/>
    </row>
    <row r="19" spans="1:15" x14ac:dyDescent="0.25">
      <c r="A19" s="9"/>
      <c r="B19" s="2"/>
      <c r="C19" s="2"/>
      <c r="D19" s="2"/>
      <c r="E19" s="2"/>
      <c r="F19" s="2"/>
      <c r="G19" s="5"/>
      <c r="H19" s="5"/>
      <c r="I19" s="5"/>
      <c r="J19" s="2"/>
      <c r="K19" s="2"/>
      <c r="L19" s="2"/>
      <c r="M19" s="2"/>
      <c r="N19" s="1"/>
      <c r="O19" s="4"/>
    </row>
    <row r="20" spans="1:15" x14ac:dyDescent="0.25">
      <c r="A20" s="3"/>
      <c r="B20" s="2"/>
      <c r="C20" s="2"/>
      <c r="D20" s="2"/>
      <c r="E20" s="2"/>
      <c r="F20" s="2"/>
      <c r="G20" s="5"/>
      <c r="H20" s="5"/>
      <c r="I20" s="5"/>
      <c r="J20" s="2"/>
      <c r="K20" s="2"/>
      <c r="L20" s="2"/>
      <c r="M20" s="2"/>
      <c r="N20" s="1"/>
      <c r="O20" s="4"/>
    </row>
    <row r="21" spans="1:15" x14ac:dyDescent="0.25">
      <c r="A21" s="97" t="s">
        <v>304</v>
      </c>
      <c r="B21" s="5"/>
      <c r="C21" s="2"/>
      <c r="D21" s="2"/>
      <c r="E21" s="2"/>
      <c r="F21" s="2"/>
      <c r="G21" s="5"/>
      <c r="H21" s="5"/>
      <c r="I21" s="5"/>
      <c r="J21" s="2"/>
      <c r="K21" s="2"/>
      <c r="L21" s="2"/>
      <c r="M21" s="2"/>
      <c r="N21" s="1"/>
      <c r="O21" s="4"/>
    </row>
    <row r="22" spans="1:15" x14ac:dyDescent="0.25">
      <c r="A22" s="3"/>
      <c r="B22" s="2"/>
      <c r="C22" s="2"/>
      <c r="D22" s="2"/>
      <c r="E22" s="2"/>
      <c r="F22" s="2"/>
      <c r="G22" s="5"/>
      <c r="H22" s="5"/>
      <c r="I22" s="5"/>
      <c r="J22" s="2"/>
      <c r="K22" s="7"/>
      <c r="L22" s="7"/>
      <c r="M22" s="7"/>
      <c r="N22" s="4"/>
      <c r="O22" s="4"/>
    </row>
    <row r="23" spans="1:15" x14ac:dyDescent="0.25">
      <c r="B23" s="5"/>
      <c r="C23" s="2"/>
      <c r="D23" s="2"/>
      <c r="E23" s="2"/>
      <c r="F23" s="2"/>
      <c r="G23" s="5"/>
      <c r="H23" s="5"/>
      <c r="I23" s="5"/>
      <c r="J23" s="2"/>
      <c r="K23" s="7"/>
      <c r="L23" s="7"/>
      <c r="M23" s="7"/>
      <c r="N23" s="4"/>
      <c r="O23" s="4"/>
    </row>
    <row r="24" spans="1:15" x14ac:dyDescent="0.25">
      <c r="B24" s="5"/>
      <c r="C24" s="2"/>
      <c r="D24" s="2"/>
      <c r="E24" s="5"/>
      <c r="F24" s="5"/>
      <c r="G24" s="5"/>
      <c r="H24" s="5"/>
      <c r="I24" s="5"/>
      <c r="J24" s="2"/>
      <c r="K24" s="7"/>
      <c r="L24" s="7"/>
      <c r="M24" s="7"/>
      <c r="N24" s="4"/>
      <c r="O24" s="4"/>
    </row>
    <row r="25" spans="1:15" x14ac:dyDescent="0.25">
      <c r="B25" s="5"/>
      <c r="C25" s="2"/>
      <c r="D25" s="2"/>
      <c r="E25" s="5"/>
      <c r="F25" s="5"/>
      <c r="G25" s="5"/>
      <c r="H25" s="5"/>
      <c r="I25" s="5"/>
      <c r="J25" s="2"/>
      <c r="K25" s="7"/>
      <c r="L25" s="7"/>
      <c r="M25" s="7"/>
      <c r="N25" s="4"/>
      <c r="O25" s="4"/>
    </row>
    <row r="26" spans="1:15" x14ac:dyDescent="0.25">
      <c r="B26" s="5"/>
      <c r="C26" s="2"/>
      <c r="D26" s="2"/>
      <c r="E26" s="2"/>
      <c r="F26" s="2"/>
      <c r="G26" s="5"/>
      <c r="H26" s="5"/>
      <c r="I26" s="5"/>
      <c r="J26" s="5"/>
      <c r="K26" s="5"/>
      <c r="L26" s="5"/>
      <c r="M26" s="5"/>
    </row>
    <row r="27" spans="1:15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5" x14ac:dyDescent="0.2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5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5" x14ac:dyDescent="0.25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5" x14ac:dyDescent="0.2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5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</sheetData>
  <mergeCells count="2">
    <mergeCell ref="D6:D7"/>
    <mergeCell ref="F6:F7"/>
  </mergeCells>
  <hyperlinks>
    <hyperlink ref="A21" location="'Rem. Rek. bendras'!A1" display="ATGAL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R60"/>
  <sheetViews>
    <sheetView zoomScale="70" zoomScaleNormal="70" workbookViewId="0">
      <selection activeCell="K33" sqref="K33"/>
    </sheetView>
  </sheetViews>
  <sheetFormatPr defaultRowHeight="15" x14ac:dyDescent="0.25"/>
  <cols>
    <col min="3" max="3" width="11.85546875" style="1" bestFit="1" customWidth="1"/>
    <col min="4" max="4" width="12" style="1" bestFit="1" customWidth="1"/>
    <col min="5" max="5" width="13.85546875" style="1" customWidth="1"/>
    <col min="6" max="6" width="19.85546875" style="32" bestFit="1" customWidth="1"/>
    <col min="7" max="7" width="18.85546875" style="32" bestFit="1" customWidth="1"/>
    <col min="8" max="8" width="19.7109375" style="1" customWidth="1"/>
    <col min="9" max="9" width="15" style="1" customWidth="1"/>
    <col min="10" max="10" width="25.28515625" style="1" customWidth="1"/>
    <col min="11" max="11" width="14.85546875" style="67" customWidth="1"/>
    <col min="12" max="18" width="9.140625" style="1"/>
  </cols>
  <sheetData>
    <row r="1" spans="2:11" ht="15.75" thickBot="1" x14ac:dyDescent="0.3"/>
    <row r="2" spans="2:11" x14ac:dyDescent="0.25">
      <c r="B2" s="218" t="s">
        <v>8</v>
      </c>
      <c r="C2" s="253" t="s">
        <v>174</v>
      </c>
      <c r="D2" s="253" t="s">
        <v>175</v>
      </c>
      <c r="E2" s="253" t="s">
        <v>187</v>
      </c>
      <c r="F2" s="252" t="s">
        <v>178</v>
      </c>
      <c r="G2" s="252"/>
      <c r="H2" s="250" t="s">
        <v>181</v>
      </c>
      <c r="I2" s="29"/>
      <c r="J2" s="42"/>
      <c r="K2" s="140"/>
    </row>
    <row r="3" spans="2:11" ht="30" customHeight="1" x14ac:dyDescent="0.25">
      <c r="B3" s="219"/>
      <c r="C3" s="254"/>
      <c r="D3" s="254"/>
      <c r="E3" s="254"/>
      <c r="F3" s="48" t="s">
        <v>102</v>
      </c>
      <c r="G3" s="48" t="s">
        <v>103</v>
      </c>
      <c r="H3" s="251"/>
      <c r="I3" s="57" t="s">
        <v>182</v>
      </c>
      <c r="J3" s="39" t="s">
        <v>176</v>
      </c>
      <c r="K3" s="151" t="s">
        <v>177</v>
      </c>
    </row>
    <row r="4" spans="2:11" x14ac:dyDescent="0.25">
      <c r="B4" s="58">
        <v>1</v>
      </c>
      <c r="C4" s="39" t="s">
        <v>188</v>
      </c>
      <c r="D4" s="39" t="s">
        <v>114</v>
      </c>
      <c r="E4" s="39">
        <v>720</v>
      </c>
      <c r="F4" s="48">
        <v>6061497.2999999998</v>
      </c>
      <c r="G4" s="48">
        <v>566137.59999999998</v>
      </c>
      <c r="H4" s="59" t="s">
        <v>183</v>
      </c>
      <c r="I4" s="57">
        <v>3400132</v>
      </c>
      <c r="J4" s="39" t="s">
        <v>108</v>
      </c>
      <c r="K4" s="152">
        <v>1900</v>
      </c>
    </row>
    <row r="5" spans="2:11" x14ac:dyDescent="0.25">
      <c r="B5" s="58">
        <v>2</v>
      </c>
      <c r="C5" s="39" t="s">
        <v>189</v>
      </c>
      <c r="D5" s="39" t="s">
        <v>186</v>
      </c>
      <c r="E5" s="39">
        <v>720</v>
      </c>
      <c r="F5" s="48">
        <v>6064560.7429999998</v>
      </c>
      <c r="G5" s="48">
        <v>562781.27</v>
      </c>
      <c r="H5" s="59" t="s">
        <v>184</v>
      </c>
      <c r="I5" s="57">
        <v>3400132</v>
      </c>
      <c r="J5" s="39" t="s">
        <v>108</v>
      </c>
      <c r="K5" s="141">
        <v>21900</v>
      </c>
    </row>
    <row r="6" spans="2:11" x14ac:dyDescent="0.25">
      <c r="B6" s="58">
        <v>3</v>
      </c>
      <c r="C6" s="39" t="s">
        <v>190</v>
      </c>
      <c r="D6" s="39" t="s">
        <v>114</v>
      </c>
      <c r="E6" s="39">
        <v>720</v>
      </c>
      <c r="F6" s="48">
        <v>6064685.0599999996</v>
      </c>
      <c r="G6" s="48">
        <v>562662.22</v>
      </c>
      <c r="H6" s="59" t="s">
        <v>184</v>
      </c>
      <c r="I6" s="57">
        <v>3400132</v>
      </c>
      <c r="J6" s="39" t="s">
        <v>108</v>
      </c>
      <c r="K6" s="152">
        <v>1900</v>
      </c>
    </row>
    <row r="7" spans="2:11" x14ac:dyDescent="0.25">
      <c r="B7" s="58">
        <v>4</v>
      </c>
      <c r="C7" s="39" t="s">
        <v>191</v>
      </c>
      <c r="D7" s="39" t="s">
        <v>114</v>
      </c>
      <c r="E7" s="39">
        <v>720</v>
      </c>
      <c r="F7" s="48">
        <v>6065291.2199999997</v>
      </c>
      <c r="G7" s="48">
        <v>561640.04</v>
      </c>
      <c r="H7" s="59" t="s">
        <v>185</v>
      </c>
      <c r="I7" s="57">
        <v>3400132</v>
      </c>
      <c r="J7" s="39" t="s">
        <v>108</v>
      </c>
      <c r="K7" s="152">
        <v>1900</v>
      </c>
    </row>
    <row r="8" spans="2:11" x14ac:dyDescent="0.25">
      <c r="B8" s="58">
        <v>5</v>
      </c>
      <c r="C8" s="39" t="s">
        <v>192</v>
      </c>
      <c r="D8" s="39" t="s">
        <v>114</v>
      </c>
      <c r="E8" s="39">
        <v>720</v>
      </c>
      <c r="F8" s="48">
        <v>6065284.1913299998</v>
      </c>
      <c r="G8" s="48">
        <v>561635.13757100003</v>
      </c>
      <c r="H8" s="59" t="s">
        <v>185</v>
      </c>
      <c r="I8" s="57">
        <v>3400132</v>
      </c>
      <c r="J8" s="39" t="s">
        <v>108</v>
      </c>
      <c r="K8" s="152">
        <v>1900</v>
      </c>
    </row>
    <row r="9" spans="2:11" x14ac:dyDescent="0.25">
      <c r="B9" s="58">
        <v>6</v>
      </c>
      <c r="C9" s="39" t="s">
        <v>193</v>
      </c>
      <c r="D9" s="39" t="s">
        <v>114</v>
      </c>
      <c r="E9" s="39">
        <v>720</v>
      </c>
      <c r="F9" s="48">
        <v>6065831.2999999998</v>
      </c>
      <c r="G9" s="48">
        <v>560824.76</v>
      </c>
      <c r="H9" s="59" t="s">
        <v>185</v>
      </c>
      <c r="I9" s="57">
        <v>3400132</v>
      </c>
      <c r="J9" s="39" t="s">
        <v>108</v>
      </c>
      <c r="K9" s="152">
        <v>1900</v>
      </c>
    </row>
    <row r="10" spans="2:11" x14ac:dyDescent="0.25">
      <c r="B10" s="58">
        <v>7</v>
      </c>
      <c r="C10" s="39" t="s">
        <v>194</v>
      </c>
      <c r="D10" s="39" t="s">
        <v>114</v>
      </c>
      <c r="E10" s="39">
        <v>720</v>
      </c>
      <c r="F10" s="48">
        <v>6065820.8499999996</v>
      </c>
      <c r="G10" s="48">
        <v>560824.54</v>
      </c>
      <c r="H10" s="59" t="s">
        <v>185</v>
      </c>
      <c r="I10" s="57">
        <v>3400132</v>
      </c>
      <c r="J10" s="39" t="s">
        <v>108</v>
      </c>
      <c r="K10" s="152">
        <v>1900</v>
      </c>
    </row>
    <row r="11" spans="2:11" x14ac:dyDescent="0.25">
      <c r="B11" s="58">
        <v>8</v>
      </c>
      <c r="C11" s="39" t="s">
        <v>195</v>
      </c>
      <c r="D11" s="39" t="s">
        <v>114</v>
      </c>
      <c r="E11" s="39">
        <v>720</v>
      </c>
      <c r="F11" s="48">
        <v>6066155.2999999998</v>
      </c>
      <c r="G11" s="48">
        <v>560068.74</v>
      </c>
      <c r="H11" s="59" t="s">
        <v>185</v>
      </c>
      <c r="I11" s="57">
        <v>3400132</v>
      </c>
      <c r="J11" s="39" t="s">
        <v>108</v>
      </c>
      <c r="K11" s="152">
        <v>1900</v>
      </c>
    </row>
    <row r="12" spans="2:11" x14ac:dyDescent="0.25">
      <c r="B12" s="58">
        <v>9</v>
      </c>
      <c r="C12" s="39" t="s">
        <v>196</v>
      </c>
      <c r="D12" s="39" t="s">
        <v>114</v>
      </c>
      <c r="E12" s="39">
        <v>720</v>
      </c>
      <c r="F12" s="48">
        <v>6066146.7300000004</v>
      </c>
      <c r="G12" s="48">
        <v>560061.02</v>
      </c>
      <c r="H12" s="59" t="s">
        <v>185</v>
      </c>
      <c r="I12" s="57">
        <v>3400132</v>
      </c>
      <c r="J12" s="39" t="s">
        <v>108</v>
      </c>
      <c r="K12" s="152">
        <v>1900</v>
      </c>
    </row>
    <row r="13" spans="2:11" x14ac:dyDescent="0.25">
      <c r="B13" s="58">
        <v>10</v>
      </c>
      <c r="C13" s="39" t="s">
        <v>197</v>
      </c>
      <c r="D13" s="39" t="s">
        <v>114</v>
      </c>
      <c r="E13" s="39">
        <v>720</v>
      </c>
      <c r="F13" s="48">
        <v>6067494.7289000005</v>
      </c>
      <c r="G13" s="48">
        <v>558526.41619999998</v>
      </c>
      <c r="H13" s="59" t="s">
        <v>184</v>
      </c>
      <c r="I13" s="57">
        <v>3400132</v>
      </c>
      <c r="J13" s="39" t="s">
        <v>108</v>
      </c>
      <c r="K13" s="152">
        <v>1900</v>
      </c>
    </row>
    <row r="14" spans="2:11" x14ac:dyDescent="0.25">
      <c r="B14" s="58">
        <v>11</v>
      </c>
      <c r="C14" s="39" t="s">
        <v>198</v>
      </c>
      <c r="D14" s="39" t="s">
        <v>114</v>
      </c>
      <c r="E14" s="39">
        <v>720</v>
      </c>
      <c r="F14" s="48">
        <v>6067489.1415200001</v>
      </c>
      <c r="G14" s="48">
        <v>558518.85244599998</v>
      </c>
      <c r="H14" s="59" t="s">
        <v>184</v>
      </c>
      <c r="I14" s="57">
        <v>3400132</v>
      </c>
      <c r="J14" s="39" t="s">
        <v>108</v>
      </c>
      <c r="K14" s="152">
        <v>1900</v>
      </c>
    </row>
    <row r="15" spans="2:11" x14ac:dyDescent="0.25">
      <c r="B15" s="58">
        <v>12</v>
      </c>
      <c r="C15" s="39" t="s">
        <v>199</v>
      </c>
      <c r="D15" s="39" t="s">
        <v>114</v>
      </c>
      <c r="E15" s="39">
        <v>720</v>
      </c>
      <c r="F15" s="48">
        <v>6060204.7470000004</v>
      </c>
      <c r="G15" s="48">
        <v>568493.25199999998</v>
      </c>
      <c r="H15" s="59" t="s">
        <v>184</v>
      </c>
      <c r="I15" s="57">
        <v>3400132</v>
      </c>
      <c r="J15" s="39" t="s">
        <v>108</v>
      </c>
      <c r="K15" s="152">
        <v>1900</v>
      </c>
    </row>
    <row r="16" spans="2:11" x14ac:dyDescent="0.25">
      <c r="B16" s="58">
        <v>13</v>
      </c>
      <c r="C16" s="39" t="s">
        <v>200</v>
      </c>
      <c r="D16" s="39" t="s">
        <v>114</v>
      </c>
      <c r="E16" s="39">
        <v>720</v>
      </c>
      <c r="F16" s="48">
        <v>6060194.1299999999</v>
      </c>
      <c r="G16" s="48">
        <v>568490.03</v>
      </c>
      <c r="H16" s="59" t="s">
        <v>184</v>
      </c>
      <c r="I16" s="57">
        <v>3400132</v>
      </c>
      <c r="J16" s="39" t="s">
        <v>108</v>
      </c>
      <c r="K16" s="152">
        <v>1900</v>
      </c>
    </row>
    <row r="17" spans="2:15" x14ac:dyDescent="0.25">
      <c r="B17" s="58">
        <v>14</v>
      </c>
      <c r="C17" s="39" t="s">
        <v>201</v>
      </c>
      <c r="D17" s="39" t="s">
        <v>114</v>
      </c>
      <c r="E17" s="39">
        <v>720</v>
      </c>
      <c r="F17" s="48">
        <v>6060443.5516999997</v>
      </c>
      <c r="G17" s="48">
        <v>566745.12650000001</v>
      </c>
      <c r="H17" s="59" t="s">
        <v>184</v>
      </c>
      <c r="I17" s="57">
        <v>3400132</v>
      </c>
      <c r="J17" s="39" t="s">
        <v>108</v>
      </c>
      <c r="K17" s="152">
        <v>1900</v>
      </c>
    </row>
    <row r="18" spans="2:15" x14ac:dyDescent="0.25">
      <c r="B18" s="58">
        <v>15</v>
      </c>
      <c r="C18" s="39" t="s">
        <v>202</v>
      </c>
      <c r="D18" s="39" t="s">
        <v>114</v>
      </c>
      <c r="E18" s="39">
        <v>720</v>
      </c>
      <c r="F18" s="48">
        <v>6062417.7949999999</v>
      </c>
      <c r="G18" s="48">
        <v>565321.90800000005</v>
      </c>
      <c r="H18" s="59" t="s">
        <v>184</v>
      </c>
      <c r="I18" s="57">
        <v>3400132</v>
      </c>
      <c r="J18" s="39" t="s">
        <v>108</v>
      </c>
      <c r="K18" s="152">
        <v>1900</v>
      </c>
    </row>
    <row r="19" spans="2:15" x14ac:dyDescent="0.25">
      <c r="B19" s="58">
        <v>16</v>
      </c>
      <c r="C19" s="39" t="s">
        <v>203</v>
      </c>
      <c r="D19" s="39" t="s">
        <v>114</v>
      </c>
      <c r="E19" s="39">
        <v>720</v>
      </c>
      <c r="F19" s="48">
        <v>6062410.3921999997</v>
      </c>
      <c r="G19" s="48">
        <v>565313.62699999998</v>
      </c>
      <c r="H19" s="59" t="s">
        <v>184</v>
      </c>
      <c r="I19" s="57">
        <v>3400132</v>
      </c>
      <c r="J19" s="39" t="s">
        <v>108</v>
      </c>
      <c r="K19" s="152">
        <v>1900</v>
      </c>
    </row>
    <row r="20" spans="2:15" x14ac:dyDescent="0.25">
      <c r="B20" s="58">
        <v>17</v>
      </c>
      <c r="C20" s="39" t="s">
        <v>204</v>
      </c>
      <c r="D20" s="39" t="s">
        <v>186</v>
      </c>
      <c r="E20" s="39">
        <v>720</v>
      </c>
      <c r="F20" s="48">
        <v>6063089.7929999996</v>
      </c>
      <c r="G20" s="48">
        <v>564672.91099999996</v>
      </c>
      <c r="H20" s="59" t="s">
        <v>184</v>
      </c>
      <c r="I20" s="57">
        <v>3400132</v>
      </c>
      <c r="J20" s="39" t="s">
        <v>108</v>
      </c>
      <c r="K20" s="141">
        <v>21900</v>
      </c>
    </row>
    <row r="21" spans="2:15" x14ac:dyDescent="0.25">
      <c r="B21" s="58">
        <v>18</v>
      </c>
      <c r="C21" s="39" t="s">
        <v>205</v>
      </c>
      <c r="D21" s="39" t="s">
        <v>114</v>
      </c>
      <c r="E21" s="39">
        <v>720</v>
      </c>
      <c r="F21" s="48">
        <v>6068378.6849999996</v>
      </c>
      <c r="G21" s="48">
        <v>557629.92799999996</v>
      </c>
      <c r="H21" s="59" t="s">
        <v>184</v>
      </c>
      <c r="I21" s="57">
        <v>3400132</v>
      </c>
      <c r="J21" s="39" t="s">
        <v>108</v>
      </c>
      <c r="K21" s="152">
        <v>1900</v>
      </c>
    </row>
    <row r="22" spans="2:15" x14ac:dyDescent="0.25">
      <c r="B22" s="58">
        <v>19</v>
      </c>
      <c r="C22" s="39" t="s">
        <v>206</v>
      </c>
      <c r="D22" s="39" t="s">
        <v>114</v>
      </c>
      <c r="E22" s="39">
        <v>720</v>
      </c>
      <c r="F22" s="48">
        <v>6068372.1830000002</v>
      </c>
      <c r="G22" s="48">
        <v>557624.48600000003</v>
      </c>
      <c r="H22" s="59" t="s">
        <v>184</v>
      </c>
      <c r="I22" s="57">
        <v>3400132</v>
      </c>
      <c r="J22" s="39" t="s">
        <v>108</v>
      </c>
      <c r="K22" s="152">
        <v>1900</v>
      </c>
      <c r="L22" s="2"/>
      <c r="N22" s="2"/>
      <c r="O22" s="2"/>
    </row>
    <row r="23" spans="2:15" x14ac:dyDescent="0.25">
      <c r="B23" s="58">
        <v>20</v>
      </c>
      <c r="C23" s="39" t="s">
        <v>207</v>
      </c>
      <c r="D23" s="39" t="s">
        <v>114</v>
      </c>
      <c r="E23" s="39">
        <v>720</v>
      </c>
      <c r="F23" s="48">
        <v>6072384.4400000004</v>
      </c>
      <c r="G23" s="48">
        <v>553952.81000000006</v>
      </c>
      <c r="H23" s="59" t="s">
        <v>185</v>
      </c>
      <c r="I23" s="57">
        <v>3400132</v>
      </c>
      <c r="J23" s="39" t="s">
        <v>108</v>
      </c>
      <c r="K23" s="152">
        <v>1900</v>
      </c>
      <c r="L23" s="2"/>
      <c r="N23" s="2"/>
      <c r="O23" s="2"/>
    </row>
    <row r="24" spans="2:15" x14ac:dyDescent="0.25">
      <c r="B24" s="58">
        <v>21</v>
      </c>
      <c r="C24" s="39" t="s">
        <v>208</v>
      </c>
      <c r="D24" s="39" t="s">
        <v>114</v>
      </c>
      <c r="E24" s="39">
        <v>720</v>
      </c>
      <c r="F24" s="48">
        <v>6072360.7300000004</v>
      </c>
      <c r="G24" s="48">
        <v>553939.49</v>
      </c>
      <c r="H24" s="59" t="s">
        <v>185</v>
      </c>
      <c r="I24" s="57">
        <v>3400132</v>
      </c>
      <c r="J24" s="39" t="s">
        <v>108</v>
      </c>
      <c r="K24" s="152">
        <v>1900</v>
      </c>
      <c r="L24" s="11"/>
      <c r="N24" s="2"/>
      <c r="O24" s="2"/>
    </row>
    <row r="25" spans="2:15" x14ac:dyDescent="0.25">
      <c r="B25" s="58">
        <v>22</v>
      </c>
      <c r="C25" s="39" t="s">
        <v>209</v>
      </c>
      <c r="D25" s="39" t="s">
        <v>114</v>
      </c>
      <c r="E25" s="39">
        <v>720</v>
      </c>
      <c r="F25" s="48">
        <v>6073363.0590000004</v>
      </c>
      <c r="G25" s="48">
        <v>553298.36100000003</v>
      </c>
      <c r="H25" s="59" t="s">
        <v>184</v>
      </c>
      <c r="I25" s="57">
        <v>3400132</v>
      </c>
      <c r="J25" s="39" t="s">
        <v>108</v>
      </c>
      <c r="K25" s="152">
        <v>1900</v>
      </c>
      <c r="L25" s="11"/>
      <c r="N25" s="2"/>
      <c r="O25" s="2"/>
    </row>
    <row r="26" spans="2:15" x14ac:dyDescent="0.25">
      <c r="B26" s="58">
        <v>23</v>
      </c>
      <c r="C26" s="39" t="s">
        <v>210</v>
      </c>
      <c r="D26" s="39" t="s">
        <v>114</v>
      </c>
      <c r="E26" s="39">
        <v>720</v>
      </c>
      <c r="F26" s="48">
        <v>6073359.6449999996</v>
      </c>
      <c r="G26" s="48">
        <v>553285.679</v>
      </c>
      <c r="H26" s="59" t="s">
        <v>184</v>
      </c>
      <c r="I26" s="57">
        <v>3400132</v>
      </c>
      <c r="J26" s="39" t="s">
        <v>108</v>
      </c>
      <c r="K26" s="152">
        <v>1900</v>
      </c>
      <c r="L26" s="11"/>
      <c r="N26" s="2"/>
      <c r="O26" s="2"/>
    </row>
    <row r="27" spans="2:15" x14ac:dyDescent="0.25">
      <c r="B27" s="58">
        <v>24</v>
      </c>
      <c r="C27" s="39" t="s">
        <v>211</v>
      </c>
      <c r="D27" s="39" t="s">
        <v>114</v>
      </c>
      <c r="E27" s="39">
        <v>720</v>
      </c>
      <c r="F27" s="48">
        <v>6074350.3849999998</v>
      </c>
      <c r="G27" s="48">
        <v>551164.78500000003</v>
      </c>
      <c r="H27" s="59" t="s">
        <v>184</v>
      </c>
      <c r="I27" s="57">
        <v>3400132</v>
      </c>
      <c r="J27" s="39" t="s">
        <v>108</v>
      </c>
      <c r="K27" s="152">
        <v>1900</v>
      </c>
      <c r="L27" s="11"/>
      <c r="N27" s="2"/>
      <c r="O27" s="2"/>
    </row>
    <row r="28" spans="2:15" x14ac:dyDescent="0.25">
      <c r="B28" s="58">
        <v>25</v>
      </c>
      <c r="C28" s="39" t="s">
        <v>212</v>
      </c>
      <c r="D28" s="39" t="s">
        <v>114</v>
      </c>
      <c r="E28" s="39">
        <v>720</v>
      </c>
      <c r="F28" s="48">
        <v>6074344.1579999998</v>
      </c>
      <c r="G28" s="48">
        <v>551153.23300000001</v>
      </c>
      <c r="H28" s="59" t="s">
        <v>184</v>
      </c>
      <c r="I28" s="57">
        <v>3400132</v>
      </c>
      <c r="J28" s="39" t="s">
        <v>108</v>
      </c>
      <c r="K28" s="152">
        <v>1900</v>
      </c>
      <c r="L28" s="11"/>
      <c r="N28" s="2"/>
      <c r="O28" s="2"/>
    </row>
    <row r="29" spans="2:15" x14ac:dyDescent="0.25">
      <c r="B29" s="41">
        <v>26</v>
      </c>
      <c r="C29" s="35" t="s">
        <v>240</v>
      </c>
      <c r="D29" s="35" t="s">
        <v>114</v>
      </c>
      <c r="E29" s="35" t="s">
        <v>106</v>
      </c>
      <c r="F29" s="44">
        <v>6058903.9000000004</v>
      </c>
      <c r="G29" s="44">
        <v>570034</v>
      </c>
      <c r="H29" s="35" t="s">
        <v>246</v>
      </c>
      <c r="I29" s="35">
        <v>3400132</v>
      </c>
      <c r="J29" s="39" t="s">
        <v>108</v>
      </c>
      <c r="K29" s="152">
        <v>1900</v>
      </c>
      <c r="L29" s="11"/>
      <c r="N29" s="2"/>
      <c r="O29" s="2"/>
    </row>
    <row r="30" spans="2:15" x14ac:dyDescent="0.25">
      <c r="B30" s="41">
        <v>27</v>
      </c>
      <c r="C30" s="35" t="s">
        <v>241</v>
      </c>
      <c r="D30" s="35" t="s">
        <v>114</v>
      </c>
      <c r="E30" s="35" t="s">
        <v>106</v>
      </c>
      <c r="F30" s="44">
        <v>6058894.9000000004</v>
      </c>
      <c r="G30" s="44">
        <v>570025.80000000005</v>
      </c>
      <c r="H30" s="35" t="s">
        <v>246</v>
      </c>
      <c r="I30" s="35">
        <v>3400132</v>
      </c>
      <c r="J30" s="39" t="s">
        <v>108</v>
      </c>
      <c r="K30" s="152">
        <v>1900</v>
      </c>
      <c r="L30" s="11"/>
      <c r="N30" s="2"/>
      <c r="O30" s="2"/>
    </row>
    <row r="31" spans="2:15" x14ac:dyDescent="0.25">
      <c r="B31" s="41">
        <v>28</v>
      </c>
      <c r="C31" s="35" t="s">
        <v>242</v>
      </c>
      <c r="D31" s="35" t="s">
        <v>114</v>
      </c>
      <c r="E31" s="35" t="s">
        <v>106</v>
      </c>
      <c r="F31" s="44">
        <v>6061506.2000000002</v>
      </c>
      <c r="G31" s="44">
        <v>566145.1</v>
      </c>
      <c r="H31" s="35" t="s">
        <v>246</v>
      </c>
      <c r="I31" s="35">
        <v>3400132</v>
      </c>
      <c r="J31" s="39" t="s">
        <v>108</v>
      </c>
      <c r="K31" s="152">
        <v>1900</v>
      </c>
      <c r="L31" s="11"/>
      <c r="N31" s="2"/>
      <c r="O31" s="2"/>
    </row>
    <row r="32" spans="2:15" ht="15.75" thickBot="1" x14ac:dyDescent="0.3">
      <c r="B32" s="60">
        <v>29</v>
      </c>
      <c r="C32" s="54" t="s">
        <v>213</v>
      </c>
      <c r="D32" s="54" t="s">
        <v>107</v>
      </c>
      <c r="E32" s="54">
        <v>720</v>
      </c>
      <c r="F32" s="61">
        <v>6074176.7199999997</v>
      </c>
      <c r="G32" s="61">
        <v>550185.91</v>
      </c>
      <c r="H32" s="62" t="s">
        <v>184</v>
      </c>
      <c r="I32" s="57">
        <v>3400132</v>
      </c>
      <c r="J32" s="39" t="s">
        <v>108</v>
      </c>
      <c r="K32" s="141">
        <v>21900</v>
      </c>
      <c r="L32" s="2"/>
      <c r="N32" s="2"/>
      <c r="O32" s="2"/>
    </row>
    <row r="33" spans="1:18" ht="15.75" thickBot="1" x14ac:dyDescent="0.3">
      <c r="B33" s="247"/>
      <c r="C33" s="248"/>
      <c r="D33" s="248"/>
      <c r="E33" s="248"/>
      <c r="F33" s="248"/>
      <c r="G33" s="248"/>
      <c r="H33" s="248"/>
      <c r="I33" s="249"/>
      <c r="J33" s="112" t="s">
        <v>360</v>
      </c>
      <c r="K33" s="214">
        <f>SUM(K4:K32)</f>
        <v>115100</v>
      </c>
      <c r="R33"/>
    </row>
    <row r="34" spans="1:18" s="1" customFormat="1" x14ac:dyDescent="0.25">
      <c r="B34" s="3"/>
      <c r="C34" s="49"/>
      <c r="D34" s="49"/>
      <c r="E34" s="49"/>
      <c r="F34" s="50"/>
      <c r="G34" s="50"/>
      <c r="H34" s="49"/>
      <c r="I34" s="49"/>
      <c r="J34" s="51"/>
      <c r="K34" s="152"/>
    </row>
    <row r="35" spans="1:18" s="1" customFormat="1" x14ac:dyDescent="0.25">
      <c r="B35"/>
      <c r="C35" s="30"/>
      <c r="D35" s="30"/>
      <c r="E35" s="30"/>
      <c r="F35" s="31"/>
      <c r="G35" s="31"/>
      <c r="H35" s="30"/>
      <c r="I35" s="30"/>
      <c r="J35" s="30"/>
      <c r="K35" s="78"/>
    </row>
    <row r="36" spans="1:18" s="1" customFormat="1" x14ac:dyDescent="0.25">
      <c r="A36" s="97" t="s">
        <v>304</v>
      </c>
      <c r="B36"/>
      <c r="C36" s="30"/>
      <c r="D36" s="30"/>
      <c r="E36" s="30"/>
      <c r="F36" s="31"/>
      <c r="G36" s="31"/>
      <c r="H36" s="30"/>
      <c r="I36" s="30"/>
      <c r="J36" s="30"/>
      <c r="K36" s="78"/>
    </row>
    <row r="37" spans="1:18" s="1" customFormat="1" x14ac:dyDescent="0.25">
      <c r="B37"/>
      <c r="C37" s="30"/>
      <c r="D37" s="30"/>
      <c r="E37" s="30"/>
      <c r="F37" s="31"/>
      <c r="G37" s="31"/>
      <c r="H37" s="30"/>
      <c r="I37" s="30"/>
      <c r="J37" s="30"/>
      <c r="K37" s="78"/>
    </row>
    <row r="38" spans="1:18" s="1" customFormat="1" x14ac:dyDescent="0.25">
      <c r="B38"/>
      <c r="C38" s="30"/>
      <c r="D38" s="30"/>
      <c r="E38" s="30"/>
      <c r="F38" s="31"/>
      <c r="G38" s="31"/>
      <c r="H38" s="30"/>
      <c r="I38" s="30"/>
      <c r="J38" s="30"/>
      <c r="K38" s="78"/>
    </row>
    <row r="39" spans="1:18" s="1" customFormat="1" x14ac:dyDescent="0.25">
      <c r="B39"/>
      <c r="C39" s="30"/>
      <c r="D39" s="30"/>
      <c r="E39" s="30"/>
      <c r="F39" s="31"/>
      <c r="G39" s="31"/>
      <c r="H39" s="30"/>
      <c r="I39" s="30"/>
      <c r="J39" s="30"/>
      <c r="K39" s="78"/>
    </row>
    <row r="40" spans="1:18" s="1" customFormat="1" x14ac:dyDescent="0.25">
      <c r="B40"/>
      <c r="C40" s="30"/>
      <c r="D40" s="30"/>
      <c r="E40" s="30"/>
      <c r="F40" s="31"/>
      <c r="G40" s="31"/>
      <c r="H40" s="30"/>
      <c r="I40" s="30"/>
      <c r="J40" s="30"/>
      <c r="K40" s="78"/>
    </row>
    <row r="41" spans="1:18" s="1" customFormat="1" x14ac:dyDescent="0.25">
      <c r="B41"/>
      <c r="C41" s="30"/>
      <c r="D41" s="30"/>
      <c r="E41" s="30"/>
      <c r="F41" s="31"/>
      <c r="G41" s="31"/>
      <c r="H41" s="30"/>
      <c r="I41" s="30"/>
      <c r="J41" s="30"/>
      <c r="K41" s="78"/>
    </row>
    <row r="42" spans="1:18" s="1" customFormat="1" x14ac:dyDescent="0.25">
      <c r="B42"/>
      <c r="C42" s="30"/>
      <c r="D42" s="30"/>
      <c r="E42" s="30"/>
      <c r="F42" s="31"/>
      <c r="G42" s="31"/>
      <c r="H42" s="30"/>
      <c r="I42" s="30"/>
      <c r="J42" s="30"/>
      <c r="K42" s="78"/>
    </row>
    <row r="43" spans="1:18" s="1" customFormat="1" x14ac:dyDescent="0.25">
      <c r="B43"/>
      <c r="C43" s="30"/>
      <c r="D43" s="30"/>
      <c r="E43" s="30"/>
      <c r="F43" s="31"/>
      <c r="G43" s="31"/>
      <c r="H43" s="30"/>
      <c r="I43" s="30"/>
      <c r="J43" s="30"/>
      <c r="K43" s="78"/>
    </row>
    <row r="44" spans="1:18" s="1" customFormat="1" x14ac:dyDescent="0.25">
      <c r="B44"/>
      <c r="C44" s="30"/>
      <c r="D44" s="30"/>
      <c r="E44" s="30"/>
      <c r="F44" s="31"/>
      <c r="G44" s="31"/>
      <c r="H44" s="30"/>
      <c r="I44" s="30"/>
      <c r="J44" s="30"/>
      <c r="K44" s="78"/>
    </row>
    <row r="45" spans="1:18" s="1" customFormat="1" x14ac:dyDescent="0.25">
      <c r="B45"/>
      <c r="C45" s="30"/>
      <c r="D45" s="30"/>
      <c r="E45" s="30"/>
      <c r="F45" s="31"/>
      <c r="G45" s="31"/>
      <c r="H45" s="30"/>
      <c r="I45" s="30"/>
      <c r="J45" s="30"/>
      <c r="K45" s="78"/>
    </row>
    <row r="46" spans="1:18" s="1" customFormat="1" x14ac:dyDescent="0.25">
      <c r="B46"/>
      <c r="C46" s="30"/>
      <c r="D46" s="30"/>
      <c r="E46" s="30"/>
      <c r="F46" s="31"/>
      <c r="G46" s="31"/>
      <c r="H46" s="30"/>
      <c r="I46" s="30"/>
      <c r="J46" s="30"/>
      <c r="K46" s="78"/>
    </row>
    <row r="47" spans="1:18" s="1" customFormat="1" x14ac:dyDescent="0.25">
      <c r="B47"/>
      <c r="C47" s="30"/>
      <c r="D47" s="30"/>
      <c r="E47" s="30"/>
      <c r="F47" s="31"/>
      <c r="G47" s="31"/>
      <c r="H47" s="30"/>
      <c r="I47" s="30"/>
      <c r="J47" s="30"/>
      <c r="K47" s="78"/>
    </row>
    <row r="48" spans="1:18" s="1" customFormat="1" x14ac:dyDescent="0.25">
      <c r="B48"/>
      <c r="C48" s="30"/>
      <c r="D48" s="30"/>
      <c r="E48" s="30"/>
      <c r="F48" s="31"/>
      <c r="G48" s="31"/>
      <c r="H48" s="30"/>
      <c r="I48" s="30"/>
      <c r="J48" s="30"/>
      <c r="K48" s="78"/>
    </row>
    <row r="49" spans="2:11" s="1" customFormat="1" x14ac:dyDescent="0.25">
      <c r="B49"/>
      <c r="C49" s="30"/>
      <c r="D49" s="30"/>
      <c r="E49" s="30"/>
      <c r="F49" s="31"/>
      <c r="G49" s="31"/>
      <c r="H49" s="30"/>
      <c r="I49" s="30"/>
      <c r="J49" s="30"/>
      <c r="K49" s="78"/>
    </row>
    <row r="50" spans="2:11" s="1" customFormat="1" x14ac:dyDescent="0.25">
      <c r="B50"/>
      <c r="C50" s="30"/>
      <c r="D50" s="30"/>
      <c r="E50" s="30"/>
      <c r="F50" s="31"/>
      <c r="G50" s="31"/>
      <c r="H50" s="30"/>
      <c r="I50" s="30"/>
      <c r="J50" s="30"/>
      <c r="K50" s="78"/>
    </row>
    <row r="51" spans="2:11" s="1" customFormat="1" x14ac:dyDescent="0.25">
      <c r="B51"/>
      <c r="C51" s="30"/>
      <c r="D51" s="30"/>
      <c r="E51" s="30"/>
      <c r="F51" s="31"/>
      <c r="G51" s="31"/>
      <c r="H51" s="30"/>
      <c r="I51" s="30"/>
      <c r="J51" s="30"/>
      <c r="K51" s="78"/>
    </row>
    <row r="52" spans="2:11" s="1" customFormat="1" x14ac:dyDescent="0.25">
      <c r="B52"/>
      <c r="C52" s="30"/>
      <c r="D52" s="30"/>
      <c r="E52" s="30"/>
      <c r="F52" s="31"/>
      <c r="G52" s="31"/>
      <c r="H52" s="30"/>
      <c r="I52" s="30"/>
      <c r="J52" s="30"/>
      <c r="K52" s="78"/>
    </row>
    <row r="53" spans="2:11" s="1" customFormat="1" x14ac:dyDescent="0.25">
      <c r="B53"/>
      <c r="C53" s="30"/>
      <c r="D53" s="30"/>
      <c r="E53" s="30"/>
      <c r="F53" s="31"/>
      <c r="G53" s="31"/>
      <c r="H53" s="30"/>
      <c r="I53" s="30"/>
      <c r="J53" s="30"/>
      <c r="K53" s="78"/>
    </row>
    <row r="54" spans="2:11" s="1" customFormat="1" x14ac:dyDescent="0.25">
      <c r="B54"/>
      <c r="C54" s="30"/>
      <c r="D54" s="30"/>
      <c r="E54" s="30"/>
      <c r="F54" s="31"/>
      <c r="G54" s="31"/>
      <c r="H54" s="30"/>
      <c r="I54" s="30"/>
      <c r="J54" s="30"/>
      <c r="K54" s="78"/>
    </row>
    <row r="55" spans="2:11" s="1" customFormat="1" x14ac:dyDescent="0.25">
      <c r="B55"/>
      <c r="C55" s="30"/>
      <c r="D55" s="30"/>
      <c r="E55" s="30"/>
      <c r="F55" s="31"/>
      <c r="G55" s="31"/>
      <c r="H55" s="30"/>
      <c r="I55" s="30"/>
      <c r="J55" s="30"/>
      <c r="K55" s="78"/>
    </row>
    <row r="56" spans="2:11" s="1" customFormat="1" x14ac:dyDescent="0.25">
      <c r="B56"/>
      <c r="C56" s="30"/>
      <c r="D56" s="30"/>
      <c r="E56" s="30"/>
      <c r="F56" s="31"/>
      <c r="G56" s="31"/>
      <c r="H56" s="30"/>
      <c r="I56" s="30"/>
      <c r="J56" s="30"/>
      <c r="K56" s="78"/>
    </row>
    <row r="57" spans="2:11" s="1" customFormat="1" x14ac:dyDescent="0.25">
      <c r="B57"/>
      <c r="C57" s="30"/>
      <c r="D57" s="30"/>
      <c r="E57" s="30"/>
      <c r="F57" s="31"/>
      <c r="G57" s="31"/>
      <c r="H57" s="30"/>
      <c r="I57" s="30"/>
      <c r="J57" s="30"/>
      <c r="K57" s="78"/>
    </row>
    <row r="58" spans="2:11" s="1" customFormat="1" x14ac:dyDescent="0.25">
      <c r="B58"/>
      <c r="C58" s="30"/>
      <c r="D58" s="30"/>
      <c r="E58" s="30"/>
      <c r="F58" s="31"/>
      <c r="G58" s="31"/>
      <c r="H58" s="30"/>
      <c r="I58" s="30"/>
      <c r="J58" s="30"/>
      <c r="K58" s="78"/>
    </row>
    <row r="59" spans="2:11" s="1" customFormat="1" x14ac:dyDescent="0.25">
      <c r="B59"/>
      <c r="C59" s="30"/>
      <c r="D59" s="30"/>
      <c r="E59" s="30"/>
      <c r="F59" s="31"/>
      <c r="G59" s="31"/>
      <c r="H59" s="30"/>
      <c r="I59" s="30"/>
      <c r="J59" s="30"/>
      <c r="K59" s="78"/>
    </row>
    <row r="60" spans="2:11" s="1" customFormat="1" x14ac:dyDescent="0.25">
      <c r="B60"/>
      <c r="C60" s="30"/>
      <c r="D60" s="30"/>
      <c r="E60" s="30"/>
      <c r="F60" s="31"/>
      <c r="G60" s="31"/>
      <c r="H60" s="30"/>
      <c r="I60" s="30"/>
      <c r="J60" s="30"/>
      <c r="K60" s="78"/>
    </row>
  </sheetData>
  <autoFilter ref="D1:D60"/>
  <mergeCells count="7">
    <mergeCell ref="B33:I33"/>
    <mergeCell ref="H2:H3"/>
    <mergeCell ref="F2:G2"/>
    <mergeCell ref="B2:B3"/>
    <mergeCell ref="C2:C3"/>
    <mergeCell ref="D2:D3"/>
    <mergeCell ref="E2:E3"/>
  </mergeCells>
  <hyperlinks>
    <hyperlink ref="A36" location="'Rem. Rek. bendras'!A1" display="ATGAL"/>
  </hyperlinks>
  <pageMargins left="0.7" right="0.7" top="0.75" bottom="0.75" header="0.3" footer="0.3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27"/>
  <sheetViews>
    <sheetView workbookViewId="0">
      <selection activeCell="B16" sqref="B16"/>
    </sheetView>
  </sheetViews>
  <sheetFormatPr defaultRowHeight="15" x14ac:dyDescent="0.25"/>
  <cols>
    <col min="1" max="1" width="3.140625" customWidth="1"/>
    <col min="2" max="2" width="43" customWidth="1"/>
    <col min="3" max="3" width="14.42578125" customWidth="1"/>
    <col min="4" max="4" width="10.28515625" customWidth="1"/>
    <col min="7" max="7" width="13.5703125" bestFit="1" customWidth="1"/>
    <col min="11" max="11" width="10.28515625" bestFit="1" customWidth="1"/>
    <col min="14" max="14" width="11.140625" bestFit="1" customWidth="1"/>
    <col min="15" max="15" width="14.28515625" customWidth="1"/>
  </cols>
  <sheetData>
    <row r="1" spans="1:16" x14ac:dyDescent="0.25">
      <c r="A1" s="43"/>
      <c r="B1" s="113"/>
      <c r="C1" s="113"/>
      <c r="D1" s="113"/>
      <c r="E1" s="113"/>
      <c r="F1" s="113"/>
      <c r="G1" s="113"/>
    </row>
    <row r="2" spans="1:16" x14ac:dyDescent="0.25">
      <c r="A2" s="43" t="s">
        <v>314</v>
      </c>
      <c r="B2" s="143"/>
      <c r="C2" s="66" t="s">
        <v>6</v>
      </c>
      <c r="D2" s="66" t="s">
        <v>1</v>
      </c>
      <c r="E2" s="66" t="s">
        <v>5</v>
      </c>
      <c r="F2" s="66" t="s">
        <v>0</v>
      </c>
      <c r="G2" s="66"/>
      <c r="H2" s="5"/>
      <c r="I2" s="5"/>
      <c r="J2" s="5"/>
      <c r="K2" s="5"/>
      <c r="L2" s="5"/>
      <c r="M2" s="5"/>
      <c r="N2" s="5"/>
    </row>
    <row r="3" spans="1:16" x14ac:dyDescent="0.25">
      <c r="A3" s="43" t="s">
        <v>315</v>
      </c>
      <c r="B3" s="143" t="s">
        <v>325</v>
      </c>
      <c r="C3" s="66" t="s">
        <v>3</v>
      </c>
      <c r="D3" s="66">
        <v>1</v>
      </c>
      <c r="E3" s="141">
        <v>1500</v>
      </c>
      <c r="F3" s="141">
        <v>1500</v>
      </c>
      <c r="G3" s="66"/>
      <c r="H3" s="5"/>
      <c r="I3" s="5"/>
      <c r="J3" s="5"/>
      <c r="K3" s="5"/>
      <c r="L3" s="5"/>
      <c r="M3" s="5"/>
      <c r="N3" s="5"/>
    </row>
    <row r="4" spans="1:16" x14ac:dyDescent="0.25">
      <c r="A4" s="43">
        <v>3</v>
      </c>
      <c r="B4" s="143" t="s">
        <v>326</v>
      </c>
      <c r="C4" s="194" t="s">
        <v>3</v>
      </c>
      <c r="D4" s="194">
        <v>1</v>
      </c>
      <c r="E4" s="193">
        <v>4365</v>
      </c>
      <c r="F4" s="193">
        <v>4365</v>
      </c>
      <c r="G4" s="194"/>
      <c r="H4" s="5"/>
      <c r="I4" s="5"/>
      <c r="J4" s="5"/>
      <c r="K4" s="5"/>
      <c r="L4" s="5"/>
      <c r="M4" s="5"/>
      <c r="N4" s="5"/>
    </row>
    <row r="5" spans="1:16" x14ac:dyDescent="0.25">
      <c r="A5" s="43" t="s">
        <v>316</v>
      </c>
      <c r="B5" s="143" t="s">
        <v>12</v>
      </c>
      <c r="C5" s="66" t="s">
        <v>2</v>
      </c>
      <c r="D5" s="66">
        <v>1</v>
      </c>
      <c r="E5" s="141">
        <v>250</v>
      </c>
      <c r="F5" s="141">
        <f t="shared" ref="F5" si="0">E5*D5</f>
        <v>250</v>
      </c>
      <c r="G5" s="66"/>
      <c r="H5" s="5"/>
      <c r="I5" s="5"/>
      <c r="J5" s="5"/>
      <c r="K5" s="2"/>
      <c r="L5" s="2"/>
      <c r="M5" s="2"/>
      <c r="N5" s="2"/>
      <c r="O5" s="1"/>
      <c r="P5" s="4"/>
    </row>
    <row r="6" spans="1:16" x14ac:dyDescent="0.25">
      <c r="A6" s="43"/>
      <c r="B6" s="144" t="s">
        <v>305</v>
      </c>
      <c r="C6" s="66" t="s">
        <v>3</v>
      </c>
      <c r="D6" s="66">
        <v>1</v>
      </c>
      <c r="E6" s="141">
        <v>450</v>
      </c>
      <c r="F6" s="141">
        <f>E6*D6</f>
        <v>450</v>
      </c>
      <c r="G6" s="66"/>
      <c r="H6" s="5"/>
      <c r="I6" s="5"/>
      <c r="J6" s="5"/>
      <c r="K6" s="2"/>
      <c r="L6" s="2"/>
      <c r="M6" s="2"/>
      <c r="N6" s="2"/>
      <c r="O6" s="1"/>
      <c r="P6" s="4"/>
    </row>
    <row r="7" spans="1:16" x14ac:dyDescent="0.25">
      <c r="A7" s="43"/>
      <c r="B7" s="140"/>
      <c r="C7" s="66"/>
      <c r="D7" s="66"/>
      <c r="E7" s="141"/>
      <c r="F7" s="141">
        <v>6565</v>
      </c>
      <c r="G7" s="66"/>
      <c r="H7" s="5"/>
      <c r="I7" s="5"/>
      <c r="J7" s="5"/>
      <c r="K7" s="2"/>
      <c r="L7" s="2"/>
      <c r="M7" s="2"/>
      <c r="N7" s="2"/>
      <c r="O7" s="1"/>
      <c r="P7" s="4"/>
    </row>
    <row r="8" spans="1:16" x14ac:dyDescent="0.25">
      <c r="B8" s="153"/>
      <c r="C8" s="148"/>
      <c r="D8" s="148"/>
      <c r="E8" s="148"/>
      <c r="F8" s="148"/>
      <c r="G8" s="148"/>
      <c r="H8" s="5"/>
      <c r="I8" s="5"/>
      <c r="J8" s="5"/>
      <c r="K8" s="2"/>
      <c r="L8" s="7"/>
      <c r="M8" s="7"/>
      <c r="N8" s="7"/>
      <c r="O8" s="4"/>
      <c r="P8" s="4"/>
    </row>
    <row r="9" spans="1:16" x14ac:dyDescent="0.25">
      <c r="B9" s="5"/>
      <c r="C9" s="5"/>
      <c r="D9" s="2"/>
      <c r="E9" s="2"/>
      <c r="F9" s="2"/>
      <c r="G9" s="2"/>
      <c r="H9" s="5"/>
      <c r="I9" s="5"/>
      <c r="J9" s="5"/>
      <c r="K9" s="2"/>
      <c r="L9" s="7"/>
      <c r="M9" s="7"/>
      <c r="N9" s="7"/>
      <c r="O9" s="4"/>
      <c r="P9" s="4"/>
    </row>
    <row r="10" spans="1:16" x14ac:dyDescent="0.25">
      <c r="B10" t="s">
        <v>284</v>
      </c>
      <c r="C10" s="5"/>
      <c r="D10" s="2"/>
      <c r="E10" s="2"/>
      <c r="F10" s="5"/>
      <c r="G10" s="5"/>
      <c r="H10" s="5"/>
      <c r="I10" s="5"/>
      <c r="J10" s="5"/>
      <c r="K10" s="2"/>
      <c r="L10" s="7"/>
      <c r="M10" s="7"/>
      <c r="N10" s="7"/>
      <c r="O10" s="4"/>
      <c r="P10" s="4"/>
    </row>
    <row r="11" spans="1:16" ht="27.75" customHeight="1" x14ac:dyDescent="0.25">
      <c r="B11" s="10" t="s">
        <v>299</v>
      </c>
      <c r="C11" s="5"/>
      <c r="D11" s="2"/>
      <c r="E11" s="2"/>
      <c r="F11" s="5"/>
      <c r="G11" s="5"/>
      <c r="H11" s="5"/>
      <c r="I11" s="5"/>
      <c r="J11" s="5"/>
      <c r="K11" s="2"/>
      <c r="L11" s="7"/>
      <c r="M11" s="7"/>
      <c r="N11" s="7"/>
      <c r="O11" s="4"/>
      <c r="P11" s="4"/>
    </row>
    <row r="12" spans="1:16" x14ac:dyDescent="0.25">
      <c r="B12" s="5"/>
      <c r="C12" s="5"/>
      <c r="D12" s="2"/>
      <c r="E12" s="2"/>
      <c r="F12" s="2"/>
      <c r="G12" s="2"/>
      <c r="H12" s="5"/>
      <c r="I12" s="5"/>
      <c r="J12" s="5"/>
      <c r="K12" s="5"/>
      <c r="L12" s="5"/>
      <c r="M12" s="5"/>
      <c r="N12" s="5"/>
    </row>
    <row r="13" spans="1:16" x14ac:dyDescent="0.2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6" x14ac:dyDescent="0.25">
      <c r="B14" s="97" t="s">
        <v>304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6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6" x14ac:dyDescent="0.2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2:14" x14ac:dyDescent="0.2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2:14" x14ac:dyDescent="0.2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2:14" x14ac:dyDescent="0.2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2:14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2:14" x14ac:dyDescent="0.2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2:14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2:14" x14ac:dyDescent="0.2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2:14" x14ac:dyDescent="0.2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2:14" x14ac:dyDescent="0.25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2:14" x14ac:dyDescent="0.25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2:14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</sheetData>
  <hyperlinks>
    <hyperlink ref="B14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11"/>
  <sheetViews>
    <sheetView workbookViewId="0">
      <selection activeCell="E8" sqref="E8"/>
    </sheetView>
  </sheetViews>
  <sheetFormatPr defaultRowHeight="15" x14ac:dyDescent="0.25"/>
  <cols>
    <col min="1" max="1" width="44.28515625" bestFit="1" customWidth="1"/>
    <col min="2" max="2" width="7.28515625" customWidth="1"/>
    <col min="3" max="3" width="10.28515625" customWidth="1"/>
    <col min="6" max="6" width="13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66"/>
      <c r="B1" s="66" t="s">
        <v>6</v>
      </c>
      <c r="C1" s="66" t="s">
        <v>1</v>
      </c>
      <c r="D1" s="66" t="s">
        <v>5</v>
      </c>
      <c r="E1" s="66" t="s">
        <v>0</v>
      </c>
      <c r="F1" s="66"/>
    </row>
    <row r="2" spans="1:15" ht="21.6" customHeight="1" x14ac:dyDescent="0.25">
      <c r="A2" s="143" t="s">
        <v>327</v>
      </c>
      <c r="B2" s="66" t="s">
        <v>3</v>
      </c>
      <c r="C2" s="66">
        <v>1</v>
      </c>
      <c r="D2" s="141">
        <v>2500</v>
      </c>
      <c r="E2" s="141">
        <v>2500</v>
      </c>
      <c r="F2" s="66"/>
    </row>
    <row r="3" spans="1:15" x14ac:dyDescent="0.25">
      <c r="A3" s="144" t="s">
        <v>328</v>
      </c>
      <c r="B3" s="66" t="s">
        <v>3</v>
      </c>
      <c r="C3" s="66">
        <v>1</v>
      </c>
      <c r="D3" s="141">
        <v>8875</v>
      </c>
      <c r="E3" s="141">
        <v>8875</v>
      </c>
      <c r="F3" s="66"/>
      <c r="J3" s="1"/>
      <c r="K3" s="1"/>
      <c r="L3" s="1"/>
      <c r="M3" s="1"/>
      <c r="N3" s="1"/>
      <c r="O3" s="4"/>
    </row>
    <row r="4" spans="1:15" x14ac:dyDescent="0.25">
      <c r="A4" s="143" t="s">
        <v>12</v>
      </c>
      <c r="B4" s="66" t="s">
        <v>2</v>
      </c>
      <c r="C4" s="66">
        <v>1</v>
      </c>
      <c r="D4" s="141">
        <v>250</v>
      </c>
      <c r="E4" s="141">
        <f t="shared" ref="E4" si="0">D4*C4</f>
        <v>250</v>
      </c>
      <c r="F4" s="66"/>
      <c r="J4" s="1"/>
      <c r="K4" s="1"/>
      <c r="L4" s="1"/>
      <c r="M4" s="1"/>
      <c r="N4" s="1"/>
      <c r="O4" s="4"/>
    </row>
    <row r="5" spans="1:15" x14ac:dyDescent="0.25">
      <c r="A5" s="144" t="s">
        <v>305</v>
      </c>
      <c r="B5" s="66" t="s">
        <v>3</v>
      </c>
      <c r="C5" s="66">
        <v>1</v>
      </c>
      <c r="D5" s="141">
        <v>750</v>
      </c>
      <c r="E5" s="141">
        <f t="shared" ref="E5" si="1">D5*C5</f>
        <v>750</v>
      </c>
      <c r="F5" s="66"/>
      <c r="J5" s="1"/>
      <c r="K5" s="1"/>
      <c r="L5" s="1"/>
      <c r="M5" s="1"/>
      <c r="N5" s="1"/>
      <c r="O5" s="4"/>
    </row>
    <row r="6" spans="1:15" x14ac:dyDescent="0.25">
      <c r="A6" s="140"/>
      <c r="B6" s="66"/>
      <c r="C6" s="66"/>
      <c r="D6" s="141"/>
      <c r="E6" s="141">
        <v>12375</v>
      </c>
      <c r="F6" s="66"/>
      <c r="J6" s="1"/>
      <c r="K6" s="4"/>
      <c r="L6" s="4"/>
      <c r="M6" s="4"/>
      <c r="N6" s="4"/>
      <c r="O6" s="4"/>
    </row>
    <row r="7" spans="1:15" x14ac:dyDescent="0.25">
      <c r="A7" s="65"/>
      <c r="B7" s="65"/>
      <c r="C7" s="67"/>
      <c r="D7" s="67"/>
      <c r="E7" s="148"/>
      <c r="F7" s="67"/>
      <c r="J7" s="1"/>
      <c r="K7" s="4"/>
      <c r="L7" s="4"/>
      <c r="M7" s="4"/>
      <c r="N7" s="4"/>
      <c r="O7" s="4"/>
    </row>
    <row r="8" spans="1:15" x14ac:dyDescent="0.25">
      <c r="A8" t="s">
        <v>284</v>
      </c>
      <c r="C8" s="1"/>
      <c r="D8" s="1"/>
      <c r="J8" s="1"/>
      <c r="K8" s="4"/>
      <c r="L8" s="4"/>
      <c r="M8" s="4"/>
      <c r="N8" s="4"/>
      <c r="O8" s="4"/>
    </row>
    <row r="9" spans="1:15" ht="30" x14ac:dyDescent="0.25">
      <c r="A9" s="3" t="s">
        <v>298</v>
      </c>
      <c r="C9" s="1"/>
      <c r="D9" s="1"/>
      <c r="J9" s="1"/>
      <c r="K9" s="4"/>
      <c r="L9" s="4"/>
      <c r="M9" s="4"/>
      <c r="N9" s="4"/>
      <c r="O9" s="4"/>
    </row>
    <row r="10" spans="1:15" x14ac:dyDescent="0.25">
      <c r="C10" s="1"/>
      <c r="D10" s="1"/>
      <c r="E10" s="1"/>
      <c r="F10" s="1"/>
    </row>
    <row r="11" spans="1:15" x14ac:dyDescent="0.25">
      <c r="A11" s="97" t="s">
        <v>304</v>
      </c>
    </row>
  </sheetData>
  <hyperlinks>
    <hyperlink ref="A11" location="'Rem. Rek. bendras'!A1" display="ATGAL"/>
  </hyperlinks>
  <pageMargins left="0.7" right="0.7" top="0.75" bottom="0.75" header="0.3" footer="0.3"/>
  <pageSetup paperSize="9" orientation="portrait" horizont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4"/>
  <sheetViews>
    <sheetView workbookViewId="0">
      <selection activeCell="E5" sqref="E5"/>
    </sheetView>
  </sheetViews>
  <sheetFormatPr defaultRowHeight="15" x14ac:dyDescent="0.25"/>
  <cols>
    <col min="1" max="1" width="48.85546875" customWidth="1"/>
    <col min="2" max="2" width="7.28515625" customWidth="1"/>
    <col min="3" max="3" width="10.28515625" customWidth="1"/>
    <col min="6" max="6" width="13.5703125" bestFit="1" customWidth="1"/>
    <col min="10" max="10" width="10.28515625" bestFit="1" customWidth="1"/>
    <col min="13" max="13" width="11.140625" bestFit="1" customWidth="1"/>
    <col min="14" max="14" width="14.28515625" customWidth="1"/>
  </cols>
  <sheetData>
    <row r="1" spans="1:15" x14ac:dyDescent="0.25">
      <c r="A1" s="118"/>
      <c r="B1" s="118" t="s">
        <v>6</v>
      </c>
      <c r="C1" s="118" t="s">
        <v>1</v>
      </c>
      <c r="D1" s="118" t="s">
        <v>5</v>
      </c>
      <c r="E1" s="118" t="s">
        <v>0</v>
      </c>
      <c r="F1" s="43"/>
    </row>
    <row r="2" spans="1:15" x14ac:dyDescent="0.25">
      <c r="A2" s="17" t="s">
        <v>330</v>
      </c>
      <c r="B2" s="118" t="s">
        <v>3</v>
      </c>
      <c r="C2" s="66">
        <v>1</v>
      </c>
      <c r="D2" s="141">
        <v>1000</v>
      </c>
      <c r="E2" s="141">
        <v>1000</v>
      </c>
      <c r="F2" s="118"/>
    </row>
    <row r="3" spans="1:15" x14ac:dyDescent="0.25">
      <c r="A3" s="18" t="s">
        <v>331</v>
      </c>
      <c r="B3" s="118" t="s">
        <v>3</v>
      </c>
      <c r="C3" s="66">
        <v>1</v>
      </c>
      <c r="D3" s="141">
        <v>6175</v>
      </c>
      <c r="E3" s="141">
        <v>6175</v>
      </c>
      <c r="F3" s="118"/>
      <c r="J3" s="1"/>
      <c r="K3" s="1"/>
      <c r="L3" s="1"/>
      <c r="M3" s="1"/>
      <c r="N3" s="1"/>
      <c r="O3" s="4"/>
    </row>
    <row r="4" spans="1:15" x14ac:dyDescent="0.25">
      <c r="A4" s="17" t="s">
        <v>12</v>
      </c>
      <c r="B4" s="118" t="s">
        <v>2</v>
      </c>
      <c r="C4" s="66">
        <v>1</v>
      </c>
      <c r="D4" s="141">
        <v>250</v>
      </c>
      <c r="E4" s="141">
        <f t="shared" ref="E4:E5" si="0">D4*C4</f>
        <v>250</v>
      </c>
      <c r="F4" s="118"/>
      <c r="G4" s="5"/>
      <c r="H4" s="5"/>
      <c r="I4" s="5"/>
      <c r="J4" s="2"/>
      <c r="K4" s="2"/>
      <c r="L4" s="1"/>
      <c r="M4" s="1"/>
      <c r="N4" s="1"/>
      <c r="O4" s="4"/>
    </row>
    <row r="5" spans="1:15" x14ac:dyDescent="0.25">
      <c r="A5" s="18" t="s">
        <v>305</v>
      </c>
      <c r="B5" s="118" t="s">
        <v>3</v>
      </c>
      <c r="C5" s="66">
        <v>1</v>
      </c>
      <c r="D5" s="141">
        <v>1050</v>
      </c>
      <c r="E5" s="141">
        <f t="shared" si="0"/>
        <v>1050</v>
      </c>
      <c r="F5" s="17"/>
      <c r="G5" s="5"/>
      <c r="H5" s="5"/>
      <c r="I5" s="5"/>
      <c r="J5" s="2"/>
      <c r="K5" s="2"/>
      <c r="L5" s="1"/>
      <c r="M5" s="1"/>
      <c r="N5" s="1"/>
      <c r="O5" s="4"/>
    </row>
    <row r="6" spans="1:15" x14ac:dyDescent="0.25">
      <c r="A6" s="42"/>
      <c r="B6" s="118"/>
      <c r="C6" s="66"/>
      <c r="D6" s="141"/>
      <c r="E6" s="141">
        <v>8475</v>
      </c>
      <c r="F6" s="118"/>
      <c r="G6" s="5"/>
      <c r="H6" s="5"/>
      <c r="I6" s="5"/>
      <c r="J6" s="2"/>
      <c r="K6" s="7"/>
      <c r="L6" s="4"/>
      <c r="M6" s="4"/>
      <c r="N6" s="4"/>
      <c r="O6" s="4"/>
    </row>
    <row r="7" spans="1:15" x14ac:dyDescent="0.25">
      <c r="C7" s="67"/>
      <c r="D7" s="148"/>
      <c r="E7" s="148"/>
      <c r="F7" s="2"/>
      <c r="G7" s="5"/>
      <c r="H7" s="5"/>
      <c r="I7" s="5"/>
      <c r="J7" s="2"/>
      <c r="K7" s="7"/>
      <c r="L7" s="4"/>
      <c r="M7" s="4"/>
      <c r="N7" s="4"/>
      <c r="O7" s="4"/>
    </row>
    <row r="8" spans="1:15" x14ac:dyDescent="0.25">
      <c r="C8" s="1"/>
      <c r="D8" s="2"/>
      <c r="E8" s="5"/>
      <c r="F8" s="5"/>
      <c r="G8" s="5"/>
      <c r="H8" s="5"/>
      <c r="I8" s="5"/>
      <c r="J8" s="2"/>
      <c r="K8" s="7"/>
      <c r="L8" s="4"/>
      <c r="M8" s="4"/>
      <c r="N8" s="4"/>
      <c r="O8" s="4"/>
    </row>
    <row r="9" spans="1:15" x14ac:dyDescent="0.25">
      <c r="A9" t="s">
        <v>284</v>
      </c>
      <c r="C9" s="1"/>
      <c r="D9" s="2"/>
      <c r="E9" s="5"/>
      <c r="F9" s="5"/>
      <c r="G9" s="5"/>
      <c r="H9" s="5"/>
      <c r="I9" s="5"/>
      <c r="J9" s="2"/>
      <c r="K9" s="7"/>
      <c r="L9" s="4"/>
      <c r="M9" s="4"/>
      <c r="N9" s="4"/>
      <c r="O9" s="4"/>
    </row>
    <row r="10" spans="1:15" ht="30" x14ac:dyDescent="0.25">
      <c r="A10" s="3" t="s">
        <v>297</v>
      </c>
      <c r="C10" s="1"/>
      <c r="D10" s="2"/>
      <c r="E10" s="2"/>
      <c r="F10" s="2"/>
      <c r="G10" s="5"/>
      <c r="H10" s="5"/>
      <c r="I10" s="5"/>
      <c r="J10" s="5"/>
      <c r="K10" s="5"/>
    </row>
    <row r="11" spans="1:15" x14ac:dyDescent="0.25">
      <c r="D11" s="5"/>
      <c r="E11" s="5"/>
      <c r="F11" s="5"/>
      <c r="G11" s="5"/>
      <c r="H11" s="5"/>
      <c r="I11" s="5"/>
      <c r="J11" s="5"/>
      <c r="K11" s="5"/>
    </row>
    <row r="12" spans="1:15" x14ac:dyDescent="0.25">
      <c r="A12" s="97" t="s">
        <v>304</v>
      </c>
      <c r="D12" s="5"/>
      <c r="E12" s="5"/>
      <c r="F12" s="5"/>
      <c r="G12" s="5"/>
      <c r="H12" s="5"/>
      <c r="I12" s="5"/>
      <c r="J12" s="5"/>
      <c r="K12" s="5"/>
    </row>
    <row r="13" spans="1:15" x14ac:dyDescent="0.25">
      <c r="D13" s="5"/>
      <c r="E13" s="5"/>
      <c r="F13" s="5"/>
      <c r="G13" s="5"/>
      <c r="H13" s="5"/>
      <c r="I13" s="5"/>
      <c r="J13" s="5"/>
      <c r="K13" s="5"/>
    </row>
    <row r="14" spans="1:15" x14ac:dyDescent="0.25">
      <c r="D14" s="5"/>
      <c r="E14" s="5"/>
      <c r="F14" s="5"/>
      <c r="G14" s="5"/>
      <c r="H14" s="5"/>
      <c r="I14" s="5"/>
      <c r="J14" s="5"/>
      <c r="K14" s="5"/>
    </row>
    <row r="15" spans="1:15" x14ac:dyDescent="0.25">
      <c r="D15" s="5"/>
      <c r="E15" s="5"/>
      <c r="F15" s="5"/>
      <c r="G15" s="5"/>
      <c r="H15" s="5"/>
      <c r="I15" s="5"/>
      <c r="J15" s="5"/>
      <c r="K15" s="5"/>
    </row>
    <row r="16" spans="1:15" x14ac:dyDescent="0.25">
      <c r="D16" s="5"/>
      <c r="E16" s="5"/>
      <c r="F16" s="5"/>
      <c r="G16" s="5"/>
      <c r="H16" s="5"/>
      <c r="I16" s="5"/>
      <c r="J16" s="5"/>
      <c r="K16" s="5"/>
    </row>
    <row r="17" spans="4:11" x14ac:dyDescent="0.25">
      <c r="D17" s="5"/>
      <c r="E17" s="5"/>
      <c r="F17" s="5"/>
      <c r="G17" s="5"/>
      <c r="H17" s="5"/>
      <c r="I17" s="5"/>
      <c r="J17" s="5"/>
      <c r="K17" s="5"/>
    </row>
    <row r="18" spans="4:11" x14ac:dyDescent="0.25">
      <c r="D18" s="5"/>
      <c r="E18" s="5"/>
      <c r="F18" s="5"/>
      <c r="G18" s="5"/>
      <c r="H18" s="5"/>
      <c r="I18" s="5"/>
      <c r="J18" s="5"/>
      <c r="K18" s="5"/>
    </row>
    <row r="19" spans="4:11" x14ac:dyDescent="0.25">
      <c r="D19" s="5"/>
      <c r="E19" s="5"/>
      <c r="F19" s="5"/>
      <c r="G19" s="5"/>
      <c r="H19" s="5"/>
      <c r="I19" s="5"/>
      <c r="J19" s="5"/>
      <c r="K19" s="5"/>
    </row>
    <row r="20" spans="4:11" x14ac:dyDescent="0.25">
      <c r="D20" s="5"/>
      <c r="E20" s="5"/>
      <c r="F20" s="5"/>
      <c r="G20" s="5"/>
      <c r="H20" s="5"/>
      <c r="I20" s="5"/>
      <c r="J20" s="5"/>
      <c r="K20" s="5"/>
    </row>
    <row r="21" spans="4:11" x14ac:dyDescent="0.25">
      <c r="D21" s="5"/>
      <c r="E21" s="5"/>
      <c r="F21" s="5"/>
      <c r="G21" s="5"/>
      <c r="H21" s="5"/>
      <c r="I21" s="5"/>
      <c r="J21" s="5"/>
      <c r="K21" s="5"/>
    </row>
    <row r="22" spans="4:11" x14ac:dyDescent="0.25">
      <c r="D22" s="5"/>
      <c r="E22" s="5"/>
      <c r="F22" s="5"/>
      <c r="G22" s="5"/>
      <c r="H22" s="5"/>
      <c r="I22" s="5"/>
      <c r="J22" s="5"/>
      <c r="K22" s="5"/>
    </row>
    <row r="23" spans="4:11" x14ac:dyDescent="0.25">
      <c r="D23" s="5"/>
      <c r="E23" s="5"/>
      <c r="F23" s="5"/>
      <c r="G23" s="5"/>
      <c r="H23" s="5"/>
      <c r="I23" s="5"/>
      <c r="J23" s="5"/>
      <c r="K23" s="5"/>
    </row>
    <row r="24" spans="4:11" x14ac:dyDescent="0.25">
      <c r="D24" s="5"/>
      <c r="E24" s="5"/>
      <c r="F24" s="5"/>
      <c r="G24" s="5"/>
      <c r="H24" s="5"/>
      <c r="I24" s="5"/>
      <c r="J24" s="5"/>
      <c r="K24" s="5"/>
    </row>
  </sheetData>
  <hyperlinks>
    <hyperlink ref="A12" location="'Rem. Rek. bendras'!A1" display="ATGAL"/>
  </hyperlinks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KMK rek Ruozas Nr.1</vt:lpstr>
      <vt:lpstr>Rem. Rek. bendras</vt:lpstr>
      <vt:lpstr>KAI 4.1</vt:lpstr>
      <vt:lpstr>KAI 2.11</vt:lpstr>
      <vt:lpstr>KAI 9.6</vt:lpstr>
      <vt:lpstr>KMK rek Ruozas Nr.2</vt:lpstr>
      <vt:lpstr>KAI 3.3</vt:lpstr>
      <vt:lpstr>KAI 11.2</vt:lpstr>
      <vt:lpstr>KAI 11.4</vt:lpstr>
      <vt:lpstr>KAI 9.4</vt:lpstr>
      <vt:lpstr>KAI 10.1</vt:lpstr>
      <vt:lpstr>KAI 9.7</vt:lpstr>
      <vt:lpstr>KAI 16.2</vt:lpstr>
      <vt:lpstr>MiniTrans Ruozas Nr.12</vt:lpstr>
      <vt:lpstr>MiniTrans Ruozas Nr.16</vt:lpstr>
      <vt:lpstr>KAI 8.5</vt:lpstr>
      <vt:lpstr>KAI 6.7</vt:lpstr>
      <vt:lpstr>KAI 6.2</vt:lpstr>
      <vt:lpstr>MiniTrans Ruozas Nr.13</vt:lpstr>
      <vt:lpstr>MiniTrans Ruozas Nr.14</vt:lpstr>
      <vt:lpstr>MiniTrans Ruozas Nr.15</vt:lpstr>
      <vt:lpstr>KAI 14.1</vt:lpstr>
      <vt:lpstr>KAI 10.2</vt:lpstr>
      <vt:lpstr>KAI 2.10</vt:lpstr>
      <vt:lpstr>KAI 4.5</vt:lpstr>
      <vt:lpstr>KMK remontas Ruozas Nr.1 </vt:lpstr>
      <vt:lpstr>KMK remontas Ruozas Nr.2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kluksys</dc:creator>
  <cp:lastModifiedBy>Tomas.C</cp:lastModifiedBy>
  <cp:lastPrinted>2018-04-24T20:21:44Z</cp:lastPrinted>
  <dcterms:created xsi:type="dcterms:W3CDTF">2015-07-22T13:20:23Z</dcterms:created>
  <dcterms:modified xsi:type="dcterms:W3CDTF">2018-06-12T11:53:56Z</dcterms:modified>
</cp:coreProperties>
</file>